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<sst xmlns="http://schemas.openxmlformats.org/spreadsheetml/2006/main" count="210" uniqueCount="176">
  <si>
    <t xml:space="preserve">УЧЕБНЫЙ ПЛАН </t>
  </si>
  <si>
    <t>ГБОУ ПОО "Златоустовский техникум технологий и экономики"</t>
  </si>
  <si>
    <t xml:space="preserve">Форма обучения - очная </t>
  </si>
  <si>
    <t xml:space="preserve">Нормативный срок обучения - 2 года 10 месяцев </t>
  </si>
  <si>
    <t xml:space="preserve">на базе основного общего образования </t>
  </si>
  <si>
    <t>1. Сводные данные по бюджету времени (в неделях)</t>
  </si>
  <si>
    <t xml:space="preserve">Курсы </t>
  </si>
  <si>
    <t>I курс</t>
  </si>
  <si>
    <t xml:space="preserve">II курс </t>
  </si>
  <si>
    <t xml:space="preserve">III курс </t>
  </si>
  <si>
    <t>Всего</t>
  </si>
  <si>
    <t xml:space="preserve">Обучение по дисциплинам и  междисциплинарным курсам </t>
  </si>
  <si>
    <t xml:space="preserve">Учебная практика </t>
  </si>
  <si>
    <t xml:space="preserve">Промежуточная аттестация </t>
  </si>
  <si>
    <t xml:space="preserve">2. План учебного процесса </t>
  </si>
  <si>
    <t xml:space="preserve">Индекс </t>
  </si>
  <si>
    <t>Нименование циклов, разделов, дисциплин, профессиональных модулей, МДК, практик</t>
  </si>
  <si>
    <t xml:space="preserve">Формы промежуточной аттестации </t>
  </si>
  <si>
    <t xml:space="preserve">всего занятий </t>
  </si>
  <si>
    <t>1 сем.</t>
  </si>
  <si>
    <t>2 сем.</t>
  </si>
  <si>
    <t>Кол-во недель</t>
  </si>
  <si>
    <t xml:space="preserve">Недельная нагрузка </t>
  </si>
  <si>
    <t>Каникулы</t>
  </si>
  <si>
    <t>Всего                                       (по курсам)</t>
  </si>
  <si>
    <t>О.00</t>
  </si>
  <si>
    <t>Общеобразовательный цикл</t>
  </si>
  <si>
    <t>ОУДБ.00</t>
  </si>
  <si>
    <t>Общеобразовательные учебные дисциплины (общие и по выбору) базовые</t>
  </si>
  <si>
    <t xml:space="preserve">Иностранный язык </t>
  </si>
  <si>
    <t xml:space="preserve">История </t>
  </si>
  <si>
    <t xml:space="preserve">Физическая культура </t>
  </si>
  <si>
    <t xml:space="preserve">География </t>
  </si>
  <si>
    <t xml:space="preserve">Экология </t>
  </si>
  <si>
    <t>ОУДП.00</t>
  </si>
  <si>
    <t xml:space="preserve">Общеобразовательные учебные дисциплины (общие и по выбору) профильные </t>
  </si>
  <si>
    <t xml:space="preserve">Информатика </t>
  </si>
  <si>
    <t>УДД.00</t>
  </si>
  <si>
    <t xml:space="preserve">Учебные дисциплины дополнительные </t>
  </si>
  <si>
    <t>ОП.00</t>
  </si>
  <si>
    <t>П.00</t>
  </si>
  <si>
    <t>ПМ.00</t>
  </si>
  <si>
    <t>Профессиональные модули</t>
  </si>
  <si>
    <t>ГИА</t>
  </si>
  <si>
    <t xml:space="preserve">Всего </t>
  </si>
  <si>
    <t>дисциплин и МДК</t>
  </si>
  <si>
    <t>учебной практики</t>
  </si>
  <si>
    <t>производственной практики</t>
  </si>
  <si>
    <t>экзаменов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</si>
  <si>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</si>
  <si>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</si>
  <si>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</si>
  <si>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</si>
  <si>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</si>
  <si>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</si>
  <si>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</si>
  <si>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</si>
  <si>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</si>
  <si>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</si>
  <si>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ОУДП.01</t>
  </si>
  <si>
    <t>ОУДП.02</t>
  </si>
  <si>
    <t>ОУДП.03</t>
  </si>
  <si>
    <t>УДД.01</t>
  </si>
  <si>
    <t>3 сем.</t>
  </si>
  <si>
    <t>4 сем.</t>
  </si>
  <si>
    <t>5 сем.</t>
  </si>
  <si>
    <t>6 сем.</t>
  </si>
  <si>
    <t>лаб. и практ. занятий</t>
  </si>
  <si>
    <t xml:space="preserve">Производственная практика </t>
  </si>
  <si>
    <t xml:space="preserve">Основы безопасности жизнедеятельности </t>
  </si>
  <si>
    <t xml:space="preserve">Профессиональный  цикл </t>
  </si>
  <si>
    <t>Утверждаю</t>
  </si>
  <si>
    <t>Директор ГБОУ ПОО "ЗТТиЭ"</t>
  </si>
  <si>
    <t>___________ М.Н.Пономарёва</t>
  </si>
  <si>
    <t>"____" _________ 2017 г.</t>
  </si>
  <si>
    <t xml:space="preserve">образовательной программы среднего профессионального образования </t>
  </si>
  <si>
    <t xml:space="preserve">Государственная (итоговая) аттестация </t>
  </si>
  <si>
    <t xml:space="preserve">Объем образовательной нагрузки </t>
  </si>
  <si>
    <t>Учебная нагрузка обучающихся (час.)</t>
  </si>
  <si>
    <t xml:space="preserve">самостоятельная учебная работа </t>
  </si>
  <si>
    <t xml:space="preserve">Нагрузка во  взаимодействии с преподавателем </t>
  </si>
  <si>
    <t>По учебным дисциплинам и МДК</t>
  </si>
  <si>
    <t>Теоретического обучения</t>
  </si>
  <si>
    <t xml:space="preserve">По практикам производственной и учебной </t>
  </si>
  <si>
    <t xml:space="preserve">Консультации </t>
  </si>
  <si>
    <t>Промежуточная аттестация</t>
  </si>
  <si>
    <t xml:space="preserve">Самостоятельная работа </t>
  </si>
  <si>
    <t xml:space="preserve">по профессии среднего профессионального образования </t>
  </si>
  <si>
    <t>08.01.25 Мастер отделочных строительных и декоративных работ</t>
  </si>
  <si>
    <t>при реализации программы среднего  общего образования</t>
  </si>
  <si>
    <t>Профиль получаемого профессионального образования - технический</t>
  </si>
  <si>
    <t>ОУДБ.11</t>
  </si>
  <si>
    <t xml:space="preserve">Химия </t>
  </si>
  <si>
    <t xml:space="preserve">Биология </t>
  </si>
  <si>
    <t xml:space="preserve">Физика </t>
  </si>
  <si>
    <r>
      <t xml:space="preserve"> </t>
    </r>
    <r>
      <rPr>
        <sz val="11"/>
        <rFont val="Calibri"/>
        <family val="2"/>
      </rPr>
      <t>Основы исследовательской  деятельности</t>
    </r>
  </si>
  <si>
    <t xml:space="preserve">История родного края </t>
  </si>
  <si>
    <t>УДД.02</t>
  </si>
  <si>
    <t>УДД.03</t>
  </si>
  <si>
    <t>Общепрофессиональный цикл</t>
  </si>
  <si>
    <t xml:space="preserve">Основы строительного черчения </t>
  </si>
  <si>
    <t>Основы технологии отделочных строительных работ</t>
  </si>
  <si>
    <t>Иностранный язык в профессиональной деятельности</t>
  </si>
  <si>
    <t>Безопасность жизнедеятельности</t>
  </si>
  <si>
    <t>ОП.01</t>
  </si>
  <si>
    <t>ОП.02</t>
  </si>
  <si>
    <t>ОП.03</t>
  </si>
  <si>
    <t>ОП.04</t>
  </si>
  <si>
    <t>ОП.05</t>
  </si>
  <si>
    <t xml:space="preserve">ПМ.01 </t>
  </si>
  <si>
    <t xml:space="preserve">Выполнение штукатурных и декоративных работ </t>
  </si>
  <si>
    <t>ПМ.02</t>
  </si>
  <si>
    <t xml:space="preserve">Выполнение малярных и декоративно-художественных работ </t>
  </si>
  <si>
    <t>МДК.01.01</t>
  </si>
  <si>
    <t xml:space="preserve">Технология штукатурных и декоративных работ </t>
  </si>
  <si>
    <t>УП.01</t>
  </si>
  <si>
    <t>ПП.01</t>
  </si>
  <si>
    <t xml:space="preserve">МДК.02.01 </t>
  </si>
  <si>
    <t xml:space="preserve">Технология малярных и декоративно-художественных работ </t>
  </si>
  <si>
    <t xml:space="preserve">УП.02 </t>
  </si>
  <si>
    <t xml:space="preserve">ПП.02 </t>
  </si>
  <si>
    <t>Основы предпринимательства и трудоустройства на работу</t>
  </si>
  <si>
    <t xml:space="preserve">Способы поиска работы, трудоустройства </t>
  </si>
  <si>
    <t xml:space="preserve">Основы предпринимательства, открытие собственного дела </t>
  </si>
  <si>
    <t>ПМ.03</t>
  </si>
  <si>
    <t>МДК.03.01</t>
  </si>
  <si>
    <t xml:space="preserve">МДК.03.02 </t>
  </si>
  <si>
    <t>УП.03</t>
  </si>
  <si>
    <t xml:space="preserve">Основы материаловедения </t>
  </si>
  <si>
    <t>ОП.06</t>
  </si>
  <si>
    <t>2 нед.</t>
  </si>
  <si>
    <t xml:space="preserve">Астрономия </t>
  </si>
  <si>
    <t>ОУДБ.12</t>
  </si>
  <si>
    <t>Государственная итоговая аттестация (ДЭ)</t>
  </si>
  <si>
    <t xml:space="preserve">зачетов </t>
  </si>
  <si>
    <t>Обществознание (включая экономику и право)</t>
  </si>
  <si>
    <t>всего  часов - 4428 ( так же как в проекте приказа)</t>
  </si>
  <si>
    <t>Квалификация: штукатур-маляр строительный</t>
  </si>
  <si>
    <t xml:space="preserve"> I курс </t>
  </si>
  <si>
    <t>Распределение обязательной аудиторной нагрузки</t>
  </si>
  <si>
    <t>Русский язык</t>
  </si>
  <si>
    <t xml:space="preserve">Литература </t>
  </si>
  <si>
    <t xml:space="preserve">Математика (включая алгебру и начала математического анализа, геометрию)  </t>
  </si>
  <si>
    <t>3з/0э</t>
  </si>
  <si>
    <r>
      <t xml:space="preserve"> </t>
    </r>
    <r>
      <rPr>
        <sz val="11"/>
        <rFont val="Calibri"/>
        <family val="2"/>
      </rPr>
      <t xml:space="preserve">Основы организации производства </t>
    </r>
  </si>
  <si>
    <t>Итого</t>
  </si>
  <si>
    <t>Зачеты</t>
  </si>
  <si>
    <t xml:space="preserve">Экзамены </t>
  </si>
  <si>
    <t>1э</t>
  </si>
  <si>
    <t>9з</t>
  </si>
  <si>
    <t>2э</t>
  </si>
  <si>
    <t>1з</t>
  </si>
  <si>
    <t>0э</t>
  </si>
  <si>
    <t>3э</t>
  </si>
  <si>
    <t>13з</t>
  </si>
  <si>
    <t>4з</t>
  </si>
  <si>
    <t>7з</t>
  </si>
  <si>
    <t>4э</t>
  </si>
  <si>
    <t>Э (6с)</t>
  </si>
  <si>
    <t>Э(м) (6с)</t>
  </si>
  <si>
    <t>Э(м) (5с)</t>
  </si>
  <si>
    <t>24з</t>
  </si>
  <si>
    <t>8э</t>
  </si>
  <si>
    <r>
      <t xml:space="preserve">Консультации </t>
    </r>
    <r>
      <rPr>
        <sz val="11"/>
        <rFont val="Calibri"/>
        <family val="2"/>
      </rPr>
      <t xml:space="preserve">на учебную группу не более  100 часов в год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Государственная итоговая аттестация:</t>
    </r>
    <r>
      <rPr>
        <sz val="11"/>
        <rFont val="Calibri"/>
        <family val="2"/>
      </rPr>
      <t xml:space="preserve"> в форме защиты выпускной квалификационной работы в  в виде демонстрационного экзамена (2 недели)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</si>
  <si>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Э (4с)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</si>
  <si>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З (4с)</t>
    </r>
  </si>
  <si>
    <t>З (4с)</t>
  </si>
  <si>
    <t>З (6с)</t>
  </si>
  <si>
    <t>З (3с)</t>
  </si>
  <si>
    <t>З (6с)*</t>
  </si>
  <si>
    <t>З,З,З (1-3с)</t>
  </si>
  <si>
    <t>Э (4с)</t>
  </si>
  <si>
    <t>З (2с)</t>
  </si>
  <si>
    <t>З,З,З (4-6с)</t>
  </si>
  <si>
    <t>З (5с)</t>
  </si>
  <si>
    <t>З* (6с)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</si>
</sst>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9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Times New Roman"/>
      <family val="1"/>
    </font>
    <font>
      <b/>
      <i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0" fillId="33" borderId="0" xfId="0" applyFont="1" applyFill="1" applyAlignment="1">
      <alignment/>
    </xf>
    <xf numFmtId="0" fontId="2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right"/>
    </xf>
    <xf numFmtId="0" fontId="49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45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0" fontId="50" fillId="33" borderId="10" xfId="0" applyFont="1" applyFill="1" applyBorder="1" applyAlignment="1">
      <alignment/>
    </xf>
    <xf numFmtId="0" fontId="50" fillId="33" borderId="0" xfId="0" applyFont="1" applyFill="1" applyAlignment="1">
      <alignment/>
    </xf>
    <xf numFmtId="0" fontId="50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/>
    </xf>
    <xf numFmtId="0" fontId="38" fillId="34" borderId="0" xfId="0" applyFont="1" applyFill="1" applyAlignment="1">
      <alignment/>
    </xf>
    <xf numFmtId="0" fontId="49" fillId="34" borderId="0" xfId="0" applyFont="1" applyFill="1" applyAlignment="1">
      <alignment/>
    </xf>
    <xf numFmtId="0" fontId="50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1" fillId="0" borderId="0" xfId="0" applyFont="1" applyAlignment="1">
      <alignment/>
    </xf>
    <xf numFmtId="0" fontId="5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39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38" fillId="35" borderId="10" xfId="0" applyFont="1" applyFill="1" applyBorder="1" applyAlignment="1">
      <alignment horizontal="center" vertical="center"/>
    </xf>
    <xf numFmtId="0" fontId="38" fillId="35" borderId="10" xfId="0" applyFont="1" applyFill="1" applyBorder="1" applyAlignment="1">
      <alignment/>
    </xf>
    <xf numFmtId="0" fontId="49" fillId="35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/>
    </xf>
    <xf numFmtId="0" fontId="50" fillId="35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/>
    </xf>
    <xf numFmtId="0" fontId="38" fillId="35" borderId="10" xfId="0" applyFont="1" applyFill="1" applyBorder="1" applyAlignment="1">
      <alignment wrapText="1"/>
    </xf>
    <xf numFmtId="0" fontId="0" fillId="35" borderId="10" xfId="0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38" fillId="35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left"/>
    </xf>
    <xf numFmtId="0" fontId="20" fillId="35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31" fillId="33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33" borderId="15" xfId="0" applyFill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textRotation="90"/>
    </xf>
    <xf numFmtId="0" fontId="53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54" fillId="35" borderId="10" xfId="0" applyFont="1" applyFill="1" applyBorder="1" applyAlignment="1">
      <alignment horizontal="center" vertical="center"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4" fillId="34" borderId="0" xfId="0" applyFont="1" applyFill="1" applyAlignment="1">
      <alignment/>
    </xf>
    <xf numFmtId="0" fontId="55" fillId="35" borderId="12" xfId="0" applyFont="1" applyFill="1" applyBorder="1" applyAlignment="1">
      <alignment horizontal="left"/>
    </xf>
    <xf numFmtId="0" fontId="28" fillId="35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49" fillId="35" borderId="10" xfId="0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0" fontId="54" fillId="35" borderId="12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 textRotation="90" wrapText="1"/>
    </xf>
    <xf numFmtId="0" fontId="0" fillId="33" borderId="15" xfId="0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0" fillId="0" borderId="10" xfId="0" applyBorder="1" applyAlignment="1">
      <alignment/>
    </xf>
    <xf numFmtId="0" fontId="3" fillId="0" borderId="16" xfId="0" applyFont="1" applyBorder="1" applyAlignment="1">
      <alignment vertical="top" wrapText="1"/>
    </xf>
    <xf numFmtId="0" fontId="45" fillId="0" borderId="17" xfId="0" applyFont="1" applyBorder="1" applyAlignment="1">
      <alignment vertical="top" wrapText="1"/>
    </xf>
    <xf numFmtId="0" fontId="45" fillId="0" borderId="22" xfId="0" applyFont="1" applyBorder="1" applyAlignment="1">
      <alignment vertical="top" wrapText="1"/>
    </xf>
    <xf numFmtId="0" fontId="45" fillId="0" borderId="0" xfId="0" applyFont="1" applyBorder="1" applyAlignment="1">
      <alignment vertical="top" wrapText="1"/>
    </xf>
    <xf numFmtId="0" fontId="45" fillId="0" borderId="14" xfId="0" applyFont="1" applyBorder="1" applyAlignment="1">
      <alignment vertical="top" wrapText="1"/>
    </xf>
    <xf numFmtId="0" fontId="45" fillId="0" borderId="19" xfId="0" applyFont="1" applyBorder="1" applyAlignment="1">
      <alignment vertical="top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4" fillId="35" borderId="11" xfId="0" applyFont="1" applyFill="1" applyBorder="1" applyAlignment="1">
      <alignment horizontal="left"/>
    </xf>
    <xf numFmtId="0" fontId="55" fillId="35" borderId="12" xfId="0" applyFont="1" applyFill="1" applyBorder="1" applyAlignment="1">
      <alignment horizontal="left"/>
    </xf>
    <xf numFmtId="0" fontId="0" fillId="33" borderId="10" xfId="0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textRotation="90"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28" fillId="35" borderId="11" xfId="0" applyFont="1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6" xfId="0" applyFill="1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/>
    </xf>
    <xf numFmtId="0" fontId="0" fillId="33" borderId="16" xfId="0" applyFill="1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94"/>
  <sheetViews>
    <sheetView tabSelected="1" zoomScale="65" zoomScaleNormal="65" zoomScalePageLayoutView="0" workbookViewId="0" topLeftCell="A31">
      <selection activeCell="K56" sqref="K56"/>
    </sheetView>
  </sheetViews>
  <sheetFormatPr defaultColWidth="9.140625" defaultRowHeight="15"/>
  <cols>
    <col min="1" max="1" width="12.8515625" style="0" customWidth="1"/>
    <col min="2" max="2" width="78.57421875" style="0" customWidth="1"/>
    <col min="3" max="3" width="15.421875" style="0" customWidth="1"/>
    <col min="4" max="4" width="15.57421875" style="0" customWidth="1"/>
    <col min="5" max="5" width="15.140625" style="0" customWidth="1"/>
    <col min="6" max="6" width="10.28125" style="0" customWidth="1"/>
    <col min="7" max="7" width="10.421875" style="28" customWidth="1"/>
    <col min="8" max="8" width="12.421875" style="8" customWidth="1"/>
    <col min="9" max="9" width="8.00390625" style="8" customWidth="1"/>
    <col min="10" max="10" width="9.140625" style="8" customWidth="1"/>
    <col min="11" max="11" width="7.57421875" style="8" customWidth="1"/>
    <col min="12" max="12" width="11.28125" style="0" customWidth="1"/>
    <col min="13" max="13" width="7.421875" style="0" customWidth="1"/>
    <col min="14" max="14" width="7.8515625" style="0" customWidth="1"/>
    <col min="15" max="16" width="10.421875" style="0" customWidth="1"/>
    <col min="17" max="17" width="9.140625" style="0" customWidth="1"/>
    <col min="18" max="18" width="8.421875" style="0" customWidth="1"/>
  </cols>
  <sheetData>
    <row r="1" spans="1:18" ht="15">
      <c r="A1" s="8"/>
      <c r="B1" s="8"/>
      <c r="C1" s="8"/>
      <c r="D1" s="8"/>
      <c r="E1" s="8"/>
      <c r="F1" s="8"/>
      <c r="G1" s="8"/>
      <c r="L1" s="8"/>
      <c r="M1" s="8"/>
      <c r="N1" s="8"/>
      <c r="O1" s="8"/>
      <c r="P1" s="8"/>
      <c r="Q1" s="8"/>
      <c r="R1" s="8"/>
    </row>
    <row r="2" spans="1:18" ht="15">
      <c r="A2" s="32"/>
      <c r="B2" s="8"/>
      <c r="C2" s="8"/>
      <c r="D2" s="8"/>
      <c r="E2" s="8"/>
      <c r="F2" s="8"/>
      <c r="G2" s="8"/>
      <c r="L2" s="8"/>
      <c r="M2" s="8"/>
      <c r="N2" s="8"/>
      <c r="O2" s="8"/>
      <c r="P2" s="8" t="s">
        <v>71</v>
      </c>
      <c r="Q2" s="8"/>
      <c r="R2" s="8"/>
    </row>
    <row r="3" spans="1:18" ht="15">
      <c r="A3" s="8"/>
      <c r="B3" s="8"/>
      <c r="C3" s="8"/>
      <c r="D3" s="8"/>
      <c r="E3" s="8"/>
      <c r="F3" s="8"/>
      <c r="G3" s="8"/>
      <c r="L3" s="8"/>
      <c r="M3" s="8"/>
      <c r="N3" s="8"/>
      <c r="O3" s="8"/>
      <c r="P3" s="8" t="s">
        <v>72</v>
      </c>
      <c r="Q3" s="8"/>
      <c r="R3" s="8"/>
    </row>
    <row r="4" spans="1:18" ht="15">
      <c r="A4" s="8"/>
      <c r="B4" s="8"/>
      <c r="C4" s="8"/>
      <c r="D4" s="8"/>
      <c r="E4" s="8"/>
      <c r="F4" s="8"/>
      <c r="G4" s="8"/>
      <c r="L4" s="8"/>
      <c r="M4" s="8"/>
      <c r="N4" s="8"/>
      <c r="O4" s="8"/>
      <c r="P4" s="8" t="s">
        <v>73</v>
      </c>
      <c r="Q4" s="8"/>
      <c r="R4" s="8"/>
    </row>
    <row r="5" spans="1:18" ht="15">
      <c r="A5" s="8"/>
      <c r="B5" s="8"/>
      <c r="C5" s="8"/>
      <c r="D5" s="8"/>
      <c r="E5" s="8"/>
      <c r="F5" s="8"/>
      <c r="G5" s="8"/>
      <c r="L5" s="8"/>
      <c r="M5" s="8"/>
      <c r="N5" s="8"/>
      <c r="O5" s="8"/>
      <c r="P5" s="8" t="s">
        <v>74</v>
      </c>
      <c r="Q5" s="8"/>
      <c r="R5" s="8"/>
    </row>
    <row r="6" spans="1:18" ht="15">
      <c r="A6" s="162" t="s">
        <v>0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</row>
    <row r="7" spans="1:18" ht="15">
      <c r="A7" s="164" t="s">
        <v>75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</row>
    <row r="8" spans="1:18" ht="15">
      <c r="A8" s="163" t="s">
        <v>1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</row>
    <row r="9" spans="1:18" ht="15">
      <c r="A9" s="164" t="s">
        <v>87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</row>
    <row r="10" spans="1:18" ht="15">
      <c r="A10" s="164" t="s">
        <v>88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</row>
    <row r="11" spans="1:18" ht="15">
      <c r="A11" s="8"/>
      <c r="B11" s="8"/>
      <c r="C11" s="8"/>
      <c r="D11" s="8"/>
      <c r="E11" s="8"/>
      <c r="F11" s="8"/>
      <c r="G11" s="8"/>
      <c r="L11" s="8"/>
      <c r="M11" s="8"/>
      <c r="N11" s="8"/>
      <c r="O11" s="8"/>
      <c r="P11" s="8"/>
      <c r="Q11" s="8"/>
      <c r="R11" s="8"/>
    </row>
    <row r="12" spans="1:18" ht="33.75" customHeight="1">
      <c r="A12" s="8"/>
      <c r="B12" s="8"/>
      <c r="C12" s="8"/>
      <c r="D12" s="8"/>
      <c r="E12" s="8"/>
      <c r="F12" s="8"/>
      <c r="G12" s="8"/>
      <c r="L12" s="165" t="s">
        <v>137</v>
      </c>
      <c r="M12" s="165"/>
      <c r="N12" s="165"/>
      <c r="O12" s="165"/>
      <c r="P12" s="165"/>
      <c r="Q12" s="165"/>
      <c r="R12" s="165"/>
    </row>
    <row r="13" spans="1:18" ht="15">
      <c r="A13" s="8"/>
      <c r="B13" s="8"/>
      <c r="C13" s="8"/>
      <c r="D13" s="8"/>
      <c r="E13" s="8"/>
      <c r="F13" s="8"/>
      <c r="G13" s="8"/>
      <c r="L13" s="8" t="s">
        <v>2</v>
      </c>
      <c r="M13" s="8"/>
      <c r="N13" s="8"/>
      <c r="O13" s="8"/>
      <c r="P13" s="8"/>
      <c r="Q13" s="8"/>
      <c r="R13" s="8"/>
    </row>
    <row r="14" spans="1:18" ht="15">
      <c r="A14" s="8"/>
      <c r="B14" s="8"/>
      <c r="C14" s="8"/>
      <c r="D14" s="8"/>
      <c r="E14" s="8"/>
      <c r="F14" s="8"/>
      <c r="G14" s="8"/>
      <c r="L14" s="8" t="s">
        <v>3</v>
      </c>
      <c r="M14" s="8"/>
      <c r="N14" s="8"/>
      <c r="O14" s="8"/>
      <c r="P14" s="8"/>
      <c r="Q14" s="8"/>
      <c r="R14" s="8"/>
    </row>
    <row r="15" spans="1:18" ht="15">
      <c r="A15" s="8"/>
      <c r="B15" s="8"/>
      <c r="C15" s="8"/>
      <c r="D15" s="8"/>
      <c r="E15" s="8"/>
      <c r="F15" s="8"/>
      <c r="G15" s="8"/>
      <c r="L15" s="8" t="s">
        <v>4</v>
      </c>
      <c r="M15" s="8"/>
      <c r="N15" s="8"/>
      <c r="O15" s="8"/>
      <c r="P15" s="8"/>
      <c r="Q15" s="8"/>
      <c r="R15" s="8"/>
    </row>
    <row r="16" spans="1:18" ht="31.5" customHeight="1">
      <c r="A16" s="8"/>
      <c r="B16" s="8"/>
      <c r="C16" s="8"/>
      <c r="D16" s="8"/>
      <c r="E16" s="8"/>
      <c r="F16" s="8"/>
      <c r="G16" s="8"/>
      <c r="L16" s="165" t="s">
        <v>90</v>
      </c>
      <c r="M16" s="165"/>
      <c r="N16" s="165"/>
      <c r="O16" s="165"/>
      <c r="P16" s="165"/>
      <c r="Q16" s="165"/>
      <c r="R16" s="165"/>
    </row>
    <row r="17" spans="1:18" ht="21" customHeight="1">
      <c r="A17" s="8"/>
      <c r="B17" s="8"/>
      <c r="C17" s="8"/>
      <c r="D17" s="8"/>
      <c r="E17" s="8"/>
      <c r="F17" s="8"/>
      <c r="G17" s="8"/>
      <c r="L17" s="33" t="s">
        <v>89</v>
      </c>
      <c r="M17" s="8"/>
      <c r="N17" s="8"/>
      <c r="O17" s="8"/>
      <c r="P17" s="8"/>
      <c r="Q17" s="8"/>
      <c r="R17" s="8"/>
    </row>
    <row r="18" spans="1:18" ht="15">
      <c r="A18" s="34" t="s">
        <v>5</v>
      </c>
      <c r="B18" s="8"/>
      <c r="C18" s="8"/>
      <c r="D18" s="8"/>
      <c r="E18" s="8"/>
      <c r="F18" s="8"/>
      <c r="G18" s="8"/>
      <c r="L18" s="8"/>
      <c r="M18" s="8"/>
      <c r="N18" s="8"/>
      <c r="O18" s="8"/>
      <c r="P18" s="8"/>
      <c r="Q18" s="8"/>
      <c r="R18" s="8"/>
    </row>
    <row r="19" spans="1:18" s="2" customFormat="1" ht="48" customHeight="1">
      <c r="A19" s="166" t="s">
        <v>6</v>
      </c>
      <c r="B19" s="150" t="s">
        <v>11</v>
      </c>
      <c r="C19" s="106" t="s">
        <v>12</v>
      </c>
      <c r="D19" s="107"/>
      <c r="E19" s="108"/>
      <c r="F19" s="106" t="s">
        <v>68</v>
      </c>
      <c r="G19" s="107"/>
      <c r="H19" s="107"/>
      <c r="I19" s="107"/>
      <c r="J19" s="107"/>
      <c r="K19" s="108"/>
      <c r="L19" s="106" t="s">
        <v>13</v>
      </c>
      <c r="M19" s="107"/>
      <c r="N19" s="106" t="s">
        <v>76</v>
      </c>
      <c r="O19" s="122"/>
      <c r="P19" s="126" t="s">
        <v>23</v>
      </c>
      <c r="Q19" s="106" t="s">
        <v>24</v>
      </c>
      <c r="R19" s="108"/>
    </row>
    <row r="20" spans="1:18" s="2" customFormat="1" ht="48" customHeight="1">
      <c r="A20" s="167"/>
      <c r="B20" s="152"/>
      <c r="C20" s="109"/>
      <c r="D20" s="110"/>
      <c r="E20" s="111"/>
      <c r="F20" s="109"/>
      <c r="G20" s="110"/>
      <c r="H20" s="110"/>
      <c r="I20" s="110"/>
      <c r="J20" s="110"/>
      <c r="K20" s="111"/>
      <c r="L20" s="109"/>
      <c r="M20" s="110"/>
      <c r="N20" s="123"/>
      <c r="O20" s="124"/>
      <c r="P20" s="123"/>
      <c r="Q20" s="109"/>
      <c r="R20" s="111"/>
    </row>
    <row r="21" spans="1:20" ht="15">
      <c r="A21" s="35" t="s">
        <v>7</v>
      </c>
      <c r="B21" s="53">
        <v>41</v>
      </c>
      <c r="C21" s="112">
        <v>0</v>
      </c>
      <c r="D21" s="113"/>
      <c r="E21" s="114"/>
      <c r="F21" s="159">
        <v>0</v>
      </c>
      <c r="G21" s="125"/>
      <c r="H21" s="113"/>
      <c r="I21" s="113"/>
      <c r="J21" s="113"/>
      <c r="K21" s="114"/>
      <c r="L21" s="112">
        <v>0</v>
      </c>
      <c r="M21" s="125"/>
      <c r="N21" s="112">
        <v>0</v>
      </c>
      <c r="O21" s="125"/>
      <c r="P21" s="73">
        <v>11</v>
      </c>
      <c r="Q21" s="112">
        <v>52</v>
      </c>
      <c r="R21" s="131"/>
      <c r="S21" s="4"/>
      <c r="T21" s="5"/>
    </row>
    <row r="22" spans="1:20" ht="15">
      <c r="A22" s="35" t="s">
        <v>8</v>
      </c>
      <c r="B22" s="53">
        <v>37</v>
      </c>
      <c r="C22" s="112">
        <v>2</v>
      </c>
      <c r="D22" s="113"/>
      <c r="E22" s="114"/>
      <c r="F22" s="112">
        <v>0</v>
      </c>
      <c r="G22" s="125"/>
      <c r="H22" s="113"/>
      <c r="I22" s="113"/>
      <c r="J22" s="113"/>
      <c r="K22" s="114"/>
      <c r="L22" s="112">
        <v>2</v>
      </c>
      <c r="M22" s="125"/>
      <c r="N22" s="112">
        <v>0</v>
      </c>
      <c r="O22" s="125"/>
      <c r="P22" s="73">
        <v>11</v>
      </c>
      <c r="Q22" s="112">
        <v>52</v>
      </c>
      <c r="R22" s="131"/>
      <c r="S22" s="4"/>
      <c r="T22" s="5"/>
    </row>
    <row r="23" spans="1:20" ht="15">
      <c r="A23" s="35" t="s">
        <v>9</v>
      </c>
      <c r="B23" s="53">
        <v>17</v>
      </c>
      <c r="C23" s="112">
        <v>12</v>
      </c>
      <c r="D23" s="113"/>
      <c r="E23" s="114"/>
      <c r="F23" s="112">
        <v>9</v>
      </c>
      <c r="G23" s="125"/>
      <c r="H23" s="113"/>
      <c r="I23" s="113"/>
      <c r="J23" s="113"/>
      <c r="K23" s="114"/>
      <c r="L23" s="112">
        <v>1</v>
      </c>
      <c r="M23" s="125"/>
      <c r="N23" s="112">
        <v>2</v>
      </c>
      <c r="O23" s="125"/>
      <c r="P23" s="73">
        <v>2</v>
      </c>
      <c r="Q23" s="112">
        <v>43</v>
      </c>
      <c r="R23" s="131"/>
      <c r="S23" s="29"/>
      <c r="T23" s="30"/>
    </row>
    <row r="24" spans="1:32" s="34" customFormat="1" ht="15">
      <c r="A24" s="52" t="s">
        <v>10</v>
      </c>
      <c r="B24" s="54">
        <f>SUM(B21:B23)</f>
        <v>95</v>
      </c>
      <c r="C24" s="115">
        <v>14</v>
      </c>
      <c r="D24" s="113"/>
      <c r="E24" s="114"/>
      <c r="F24" s="115">
        <f>SUM(F21:F23)</f>
        <v>9</v>
      </c>
      <c r="G24" s="129"/>
      <c r="H24" s="113"/>
      <c r="I24" s="113"/>
      <c r="J24" s="113"/>
      <c r="K24" s="114"/>
      <c r="L24" s="115">
        <f>SUM(L21:L23)</f>
        <v>3</v>
      </c>
      <c r="M24" s="129"/>
      <c r="N24" s="115">
        <f>SUM(N21:N23)</f>
        <v>2</v>
      </c>
      <c r="O24" s="129"/>
      <c r="P24" s="74">
        <f>SUM(P21:P23)</f>
        <v>24</v>
      </c>
      <c r="Q24" s="115">
        <f>SUM(Q21:Q23)</f>
        <v>147</v>
      </c>
      <c r="R24" s="13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</row>
    <row r="25" spans="2:32" ht="15">
      <c r="B25" s="3"/>
      <c r="C25" s="3"/>
      <c r="D25" s="16"/>
      <c r="E25" s="16"/>
      <c r="F25" s="8"/>
      <c r="G25" s="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</row>
    <row r="26" spans="1:7" ht="15">
      <c r="A26" s="1" t="s">
        <v>14</v>
      </c>
      <c r="D26" s="8"/>
      <c r="E26" s="8"/>
      <c r="F26" s="8"/>
      <c r="G26" s="8"/>
    </row>
    <row r="27" spans="1:18" ht="50.25" customHeight="1">
      <c r="A27" s="168" t="s">
        <v>15</v>
      </c>
      <c r="B27" s="150" t="s">
        <v>16</v>
      </c>
      <c r="C27" s="106" t="s">
        <v>17</v>
      </c>
      <c r="D27" s="108"/>
      <c r="E27" s="135" t="s">
        <v>77</v>
      </c>
      <c r="F27" s="113" t="s">
        <v>78</v>
      </c>
      <c r="G27" s="113"/>
      <c r="H27" s="113"/>
      <c r="I27" s="113"/>
      <c r="J27" s="113"/>
      <c r="K27" s="113"/>
      <c r="L27" s="114"/>
      <c r="M27" s="126" t="s">
        <v>139</v>
      </c>
      <c r="N27" s="122"/>
      <c r="O27" s="122"/>
      <c r="P27" s="122"/>
      <c r="Q27" s="122"/>
      <c r="R27" s="127"/>
    </row>
    <row r="28" spans="1:18" ht="38.25" customHeight="1">
      <c r="A28" s="136"/>
      <c r="B28" s="151"/>
      <c r="C28" s="116"/>
      <c r="D28" s="117"/>
      <c r="E28" s="157"/>
      <c r="F28" s="135" t="s">
        <v>79</v>
      </c>
      <c r="G28" s="170" t="s">
        <v>80</v>
      </c>
      <c r="H28" s="160"/>
      <c r="I28" s="160"/>
      <c r="J28" s="160"/>
      <c r="K28" s="160"/>
      <c r="L28" s="161"/>
      <c r="M28" s="123"/>
      <c r="N28" s="124"/>
      <c r="O28" s="124"/>
      <c r="P28" s="124"/>
      <c r="Q28" s="124"/>
      <c r="R28" s="128"/>
    </row>
    <row r="29" spans="1:18" ht="42" customHeight="1">
      <c r="A29" s="136"/>
      <c r="B29" s="151"/>
      <c r="C29" s="116"/>
      <c r="D29" s="117"/>
      <c r="E29" s="157"/>
      <c r="F29" s="136"/>
      <c r="G29" s="173" t="s">
        <v>18</v>
      </c>
      <c r="H29" s="130" t="s">
        <v>81</v>
      </c>
      <c r="I29" s="130"/>
      <c r="J29" s="175" t="s">
        <v>83</v>
      </c>
      <c r="K29" s="155" t="s">
        <v>84</v>
      </c>
      <c r="L29" s="135" t="s">
        <v>85</v>
      </c>
      <c r="M29" s="130" t="s">
        <v>138</v>
      </c>
      <c r="N29" s="130"/>
      <c r="O29" s="160" t="s">
        <v>8</v>
      </c>
      <c r="P29" s="161"/>
      <c r="Q29" s="160" t="s">
        <v>9</v>
      </c>
      <c r="R29" s="161"/>
    </row>
    <row r="30" spans="1:18" ht="15" customHeight="1">
      <c r="A30" s="136"/>
      <c r="B30" s="151"/>
      <c r="C30" s="116"/>
      <c r="D30" s="117"/>
      <c r="E30" s="157"/>
      <c r="F30" s="136"/>
      <c r="G30" s="174"/>
      <c r="H30" s="133" t="s">
        <v>82</v>
      </c>
      <c r="I30" s="133" t="s">
        <v>67</v>
      </c>
      <c r="J30" s="176"/>
      <c r="K30" s="156"/>
      <c r="L30" s="157"/>
      <c r="M30" s="75" t="s">
        <v>19</v>
      </c>
      <c r="N30" s="75" t="s">
        <v>20</v>
      </c>
      <c r="O30" s="75" t="s">
        <v>63</v>
      </c>
      <c r="P30" s="75" t="s">
        <v>64</v>
      </c>
      <c r="Q30" s="75" t="s">
        <v>65</v>
      </c>
      <c r="R30" s="75" t="s">
        <v>66</v>
      </c>
    </row>
    <row r="31" spans="1:43" ht="34.5" customHeight="1">
      <c r="A31" s="136"/>
      <c r="B31" s="151"/>
      <c r="C31" s="116"/>
      <c r="D31" s="117"/>
      <c r="E31" s="157"/>
      <c r="F31" s="136"/>
      <c r="G31" s="174"/>
      <c r="H31" s="133"/>
      <c r="I31" s="157"/>
      <c r="J31" s="176"/>
      <c r="K31" s="156"/>
      <c r="L31" s="157"/>
      <c r="M31" s="130" t="s">
        <v>21</v>
      </c>
      <c r="N31" s="130"/>
      <c r="O31" s="130" t="s">
        <v>21</v>
      </c>
      <c r="P31" s="130"/>
      <c r="Q31" s="130" t="s">
        <v>21</v>
      </c>
      <c r="R31" s="130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</row>
    <row r="32" spans="1:43" ht="15">
      <c r="A32" s="136"/>
      <c r="B32" s="151"/>
      <c r="C32" s="116"/>
      <c r="D32" s="117"/>
      <c r="E32" s="157"/>
      <c r="F32" s="136"/>
      <c r="G32" s="174"/>
      <c r="H32" s="133"/>
      <c r="I32" s="157"/>
      <c r="J32" s="176"/>
      <c r="K32" s="156"/>
      <c r="L32" s="157"/>
      <c r="M32" s="130">
        <v>17</v>
      </c>
      <c r="N32" s="130">
        <v>24</v>
      </c>
      <c r="O32" s="150">
        <v>17</v>
      </c>
      <c r="P32" s="141">
        <v>22</v>
      </c>
      <c r="Q32" s="150">
        <v>17</v>
      </c>
      <c r="R32" s="150">
        <v>21</v>
      </c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</row>
    <row r="33" spans="1:43" ht="49.5" customHeight="1">
      <c r="A33" s="137"/>
      <c r="B33" s="152"/>
      <c r="C33" s="109"/>
      <c r="D33" s="111"/>
      <c r="E33" s="158"/>
      <c r="F33" s="137"/>
      <c r="G33" s="123"/>
      <c r="H33" s="134"/>
      <c r="I33" s="158"/>
      <c r="J33" s="177"/>
      <c r="K33" s="156"/>
      <c r="L33" s="158"/>
      <c r="M33" s="143"/>
      <c r="N33" s="143"/>
      <c r="O33" s="169"/>
      <c r="P33" s="142"/>
      <c r="Q33" s="169"/>
      <c r="R33" s="169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</row>
    <row r="34" spans="1:43" ht="19.5" customHeight="1">
      <c r="A34" s="82"/>
      <c r="B34" s="86"/>
      <c r="C34" s="84" t="s">
        <v>146</v>
      </c>
      <c r="D34" s="84" t="s">
        <v>147</v>
      </c>
      <c r="E34" s="88"/>
      <c r="F34" s="82"/>
      <c r="G34" s="81"/>
      <c r="H34" s="89"/>
      <c r="I34" s="88"/>
      <c r="J34" s="92"/>
      <c r="K34" s="87"/>
      <c r="L34" s="88"/>
      <c r="M34" s="85"/>
      <c r="N34" s="85"/>
      <c r="O34" s="90"/>
      <c r="P34" s="83"/>
      <c r="Q34" s="90"/>
      <c r="R34" s="90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</row>
    <row r="35" spans="1:18" s="14" customFormat="1" ht="15">
      <c r="A35" s="12"/>
      <c r="B35" s="12" t="s">
        <v>22</v>
      </c>
      <c r="C35" s="12"/>
      <c r="D35" s="12"/>
      <c r="E35" s="12"/>
      <c r="F35" s="12"/>
      <c r="G35" s="39"/>
      <c r="H35" s="9"/>
      <c r="I35" s="9"/>
      <c r="J35" s="9"/>
      <c r="K35" s="9"/>
      <c r="L35" s="12"/>
      <c r="M35" s="13">
        <v>36</v>
      </c>
      <c r="N35" s="13">
        <v>36</v>
      </c>
      <c r="O35" s="13">
        <v>36</v>
      </c>
      <c r="P35" s="13">
        <v>36</v>
      </c>
      <c r="Q35" s="13">
        <v>36</v>
      </c>
      <c r="R35" s="13">
        <v>36</v>
      </c>
    </row>
    <row r="36" spans="1:43" s="25" customFormat="1" ht="15">
      <c r="A36" s="40" t="s">
        <v>25</v>
      </c>
      <c r="B36" s="41" t="s">
        <v>26</v>
      </c>
      <c r="C36" s="52" t="s">
        <v>154</v>
      </c>
      <c r="D36" s="40" t="s">
        <v>153</v>
      </c>
      <c r="E36" s="40">
        <f>E37+E50+E54</f>
        <v>2880</v>
      </c>
      <c r="F36" s="40">
        <f aca="true" t="shared" si="0" ref="F36:R36">F37+F50+F54</f>
        <v>0</v>
      </c>
      <c r="G36" s="40">
        <f t="shared" si="0"/>
        <v>2880</v>
      </c>
      <c r="H36" s="40">
        <f t="shared" si="0"/>
        <v>1919</v>
      </c>
      <c r="I36" s="40">
        <f t="shared" si="0"/>
        <v>961</v>
      </c>
      <c r="J36" s="40">
        <f t="shared" si="0"/>
        <v>0</v>
      </c>
      <c r="K36" s="40">
        <f t="shared" si="0"/>
        <v>54</v>
      </c>
      <c r="L36" s="40">
        <f t="shared" si="0"/>
        <v>18</v>
      </c>
      <c r="M36" s="40">
        <f t="shared" si="0"/>
        <v>561</v>
      </c>
      <c r="N36" s="40">
        <f t="shared" si="0"/>
        <v>792</v>
      </c>
      <c r="O36" s="40">
        <f t="shared" si="0"/>
        <v>578</v>
      </c>
      <c r="P36" s="40">
        <f t="shared" si="0"/>
        <v>640</v>
      </c>
      <c r="Q36" s="40">
        <f t="shared" si="0"/>
        <v>126</v>
      </c>
      <c r="R36" s="40">
        <f t="shared" si="0"/>
        <v>183</v>
      </c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</row>
    <row r="37" spans="1:43" s="26" customFormat="1" ht="15">
      <c r="A37" s="42" t="s">
        <v>27</v>
      </c>
      <c r="B37" s="43" t="s">
        <v>28</v>
      </c>
      <c r="C37" s="102" t="s">
        <v>149</v>
      </c>
      <c r="D37" s="42" t="s">
        <v>148</v>
      </c>
      <c r="E37" s="42">
        <f>E38+E39+E40+E41+E42+E43+E44+E45+E46+E47+E48+E49</f>
        <v>1965</v>
      </c>
      <c r="F37" s="42">
        <f>F38+F39+F40+F41+F42+F43+F44+F45+F46+F47+F48+F49</f>
        <v>0</v>
      </c>
      <c r="G37" s="42">
        <f aca="true" t="shared" si="1" ref="G37:R37">G38+G39+G40+G41+G42+G43+G44+G45+G46+G47+G48+G49</f>
        <v>1965</v>
      </c>
      <c r="H37" s="42">
        <f t="shared" si="1"/>
        <v>1284</v>
      </c>
      <c r="I37" s="42">
        <f t="shared" si="1"/>
        <v>681</v>
      </c>
      <c r="J37" s="42">
        <f t="shared" si="1"/>
        <v>0</v>
      </c>
      <c r="K37" s="42">
        <f t="shared" si="1"/>
        <v>20</v>
      </c>
      <c r="L37" s="42">
        <f t="shared" si="1"/>
        <v>6</v>
      </c>
      <c r="M37" s="42">
        <f t="shared" si="1"/>
        <v>391</v>
      </c>
      <c r="N37" s="42">
        <f t="shared" si="1"/>
        <v>504</v>
      </c>
      <c r="O37" s="42">
        <f t="shared" si="1"/>
        <v>425</v>
      </c>
      <c r="P37" s="42">
        <f t="shared" si="1"/>
        <v>380</v>
      </c>
      <c r="Q37" s="42">
        <f t="shared" si="1"/>
        <v>112</v>
      </c>
      <c r="R37" s="42">
        <f t="shared" si="1"/>
        <v>153</v>
      </c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</row>
    <row r="38" spans="1:18" s="8" customFormat="1" ht="15">
      <c r="A38" s="10" t="s">
        <v>49</v>
      </c>
      <c r="B38" s="59" t="s">
        <v>140</v>
      </c>
      <c r="C38" s="101"/>
      <c r="D38" s="77" t="s">
        <v>164</v>
      </c>
      <c r="E38" s="10">
        <v>210</v>
      </c>
      <c r="F38" s="17"/>
      <c r="G38" s="48">
        <f aca="true" t="shared" si="2" ref="G38:G49">M38+N38+O38+P38+Q38+R38</f>
        <v>210</v>
      </c>
      <c r="H38" s="17">
        <v>180</v>
      </c>
      <c r="I38" s="17">
        <v>30</v>
      </c>
      <c r="J38" s="17"/>
      <c r="K38" s="17">
        <v>20</v>
      </c>
      <c r="L38" s="76">
        <v>6</v>
      </c>
      <c r="M38" s="10">
        <v>51</v>
      </c>
      <c r="N38" s="10">
        <v>48</v>
      </c>
      <c r="O38" s="10">
        <v>51</v>
      </c>
      <c r="P38" s="10">
        <v>60</v>
      </c>
      <c r="Q38" s="10"/>
      <c r="R38" s="10"/>
    </row>
    <row r="39" spans="1:18" s="8" customFormat="1" ht="15">
      <c r="A39" s="10" t="s">
        <v>50</v>
      </c>
      <c r="B39" s="59" t="s">
        <v>141</v>
      </c>
      <c r="C39" s="77" t="s">
        <v>165</v>
      </c>
      <c r="D39" s="77"/>
      <c r="E39" s="10">
        <f aca="true" t="shared" si="3" ref="E39:E49">G39+K39+L39+F39</f>
        <v>271</v>
      </c>
      <c r="F39" s="17"/>
      <c r="G39" s="48">
        <f t="shared" si="2"/>
        <v>271</v>
      </c>
      <c r="H39" s="17">
        <v>231</v>
      </c>
      <c r="I39" s="17">
        <v>40</v>
      </c>
      <c r="J39" s="17"/>
      <c r="K39" s="17"/>
      <c r="L39" s="10"/>
      <c r="M39" s="10">
        <v>68</v>
      </c>
      <c r="N39" s="10">
        <v>72</v>
      </c>
      <c r="O39" s="10">
        <v>51</v>
      </c>
      <c r="P39" s="10">
        <v>80</v>
      </c>
      <c r="Q39" s="10"/>
      <c r="R39" s="10"/>
    </row>
    <row r="40" spans="1:18" s="8" customFormat="1" ht="15">
      <c r="A40" s="10" t="s">
        <v>51</v>
      </c>
      <c r="B40" s="59" t="s">
        <v>29</v>
      </c>
      <c r="C40" s="10" t="s">
        <v>166</v>
      </c>
      <c r="D40" s="10"/>
      <c r="E40" s="10">
        <f t="shared" si="3"/>
        <v>234</v>
      </c>
      <c r="F40" s="17"/>
      <c r="G40" s="48">
        <f t="shared" si="2"/>
        <v>234</v>
      </c>
      <c r="H40" s="17">
        <v>0</v>
      </c>
      <c r="I40" s="17">
        <v>234</v>
      </c>
      <c r="J40" s="17"/>
      <c r="K40" s="17"/>
      <c r="L40" s="10"/>
      <c r="M40" s="10">
        <v>51</v>
      </c>
      <c r="N40" s="10">
        <v>72</v>
      </c>
      <c r="O40" s="10">
        <v>51</v>
      </c>
      <c r="P40" s="10">
        <v>60</v>
      </c>
      <c r="Q40" s="10"/>
      <c r="R40" s="10"/>
    </row>
    <row r="41" spans="1:18" s="8" customFormat="1" ht="15">
      <c r="A41" s="10" t="s">
        <v>52</v>
      </c>
      <c r="B41" s="59" t="s">
        <v>30</v>
      </c>
      <c r="C41" s="10" t="s">
        <v>166</v>
      </c>
      <c r="D41" s="10"/>
      <c r="E41" s="10">
        <f t="shared" si="3"/>
        <v>234</v>
      </c>
      <c r="F41" s="17"/>
      <c r="G41" s="48">
        <f t="shared" si="2"/>
        <v>234</v>
      </c>
      <c r="H41" s="17">
        <v>204</v>
      </c>
      <c r="I41" s="17">
        <v>30</v>
      </c>
      <c r="J41" s="17"/>
      <c r="K41" s="17"/>
      <c r="L41" s="10"/>
      <c r="M41" s="10">
        <v>51</v>
      </c>
      <c r="N41" s="10">
        <v>72</v>
      </c>
      <c r="O41" s="10">
        <v>51</v>
      </c>
      <c r="P41" s="10">
        <v>60</v>
      </c>
      <c r="Q41" s="10"/>
      <c r="R41" s="10"/>
    </row>
    <row r="42" spans="1:18" s="8" customFormat="1" ht="15">
      <c r="A42" s="10" t="s">
        <v>53</v>
      </c>
      <c r="B42" s="59" t="s">
        <v>135</v>
      </c>
      <c r="C42" s="10" t="s">
        <v>167</v>
      </c>
      <c r="D42" s="10"/>
      <c r="E42" s="10">
        <f t="shared" si="3"/>
        <v>217</v>
      </c>
      <c r="F42" s="17"/>
      <c r="G42" s="48">
        <f t="shared" si="2"/>
        <v>217</v>
      </c>
      <c r="H42" s="17">
        <v>197</v>
      </c>
      <c r="I42" s="17">
        <v>20</v>
      </c>
      <c r="J42" s="17"/>
      <c r="K42" s="17"/>
      <c r="L42" s="10"/>
      <c r="M42" s="10"/>
      <c r="N42" s="10"/>
      <c r="O42" s="10">
        <v>68</v>
      </c>
      <c r="P42" s="10">
        <v>40</v>
      </c>
      <c r="Q42" s="10">
        <v>56</v>
      </c>
      <c r="R42" s="10">
        <v>53</v>
      </c>
    </row>
    <row r="43" spans="1:18" s="8" customFormat="1" ht="15">
      <c r="A43" s="10" t="s">
        <v>54</v>
      </c>
      <c r="B43" s="59" t="s">
        <v>92</v>
      </c>
      <c r="C43" s="10" t="s">
        <v>166</v>
      </c>
      <c r="D43" s="10"/>
      <c r="E43" s="10">
        <f t="shared" si="3"/>
        <v>156</v>
      </c>
      <c r="F43" s="17"/>
      <c r="G43" s="48">
        <f t="shared" si="2"/>
        <v>156</v>
      </c>
      <c r="H43" s="17">
        <v>126</v>
      </c>
      <c r="I43" s="17">
        <v>30</v>
      </c>
      <c r="J43" s="17"/>
      <c r="K43" s="17"/>
      <c r="L43" s="10"/>
      <c r="M43" s="10">
        <v>34</v>
      </c>
      <c r="N43" s="10">
        <v>48</v>
      </c>
      <c r="O43" s="10">
        <v>34</v>
      </c>
      <c r="P43" s="10">
        <v>40</v>
      </c>
      <c r="Q43" s="10"/>
      <c r="R43" s="10"/>
    </row>
    <row r="44" spans="1:18" s="8" customFormat="1" ht="15">
      <c r="A44" s="10" t="s">
        <v>55</v>
      </c>
      <c r="B44" s="59" t="s">
        <v>93</v>
      </c>
      <c r="C44" s="10" t="s">
        <v>168</v>
      </c>
      <c r="D44" s="10"/>
      <c r="E44" s="10">
        <f t="shared" si="3"/>
        <v>116</v>
      </c>
      <c r="F44" s="17"/>
      <c r="G44" s="48">
        <f t="shared" si="2"/>
        <v>116</v>
      </c>
      <c r="H44" s="17">
        <v>96</v>
      </c>
      <c r="I44" s="17">
        <v>20</v>
      </c>
      <c r="J44" s="17"/>
      <c r="K44" s="17"/>
      <c r="L44" s="10"/>
      <c r="M44" s="10">
        <v>34</v>
      </c>
      <c r="N44" s="10">
        <v>48</v>
      </c>
      <c r="O44" s="10">
        <v>34</v>
      </c>
      <c r="P44" s="10"/>
      <c r="Q44" s="10"/>
      <c r="R44" s="10"/>
    </row>
    <row r="45" spans="1:18" s="8" customFormat="1" ht="15">
      <c r="A45" s="10" t="s">
        <v>56</v>
      </c>
      <c r="B45" s="59" t="s">
        <v>32</v>
      </c>
      <c r="C45" s="118" t="s">
        <v>169</v>
      </c>
      <c r="D45" s="118"/>
      <c r="E45" s="10">
        <f t="shared" si="3"/>
        <v>88</v>
      </c>
      <c r="F45" s="17"/>
      <c r="G45" s="48">
        <f t="shared" si="2"/>
        <v>88</v>
      </c>
      <c r="H45" s="17">
        <v>68</v>
      </c>
      <c r="I45" s="17">
        <v>20</v>
      </c>
      <c r="J45" s="17"/>
      <c r="K45" s="17"/>
      <c r="L45" s="10"/>
      <c r="M45" s="10"/>
      <c r="N45" s="10"/>
      <c r="O45" s="10"/>
      <c r="P45" s="17"/>
      <c r="Q45" s="17">
        <v>28</v>
      </c>
      <c r="R45" s="17">
        <v>60</v>
      </c>
    </row>
    <row r="46" spans="1:18" s="8" customFormat="1" ht="15">
      <c r="A46" s="10" t="s">
        <v>57</v>
      </c>
      <c r="B46" s="59" t="s">
        <v>33</v>
      </c>
      <c r="C46" s="119"/>
      <c r="D46" s="119"/>
      <c r="E46" s="10">
        <f t="shared" si="3"/>
        <v>68</v>
      </c>
      <c r="F46" s="17"/>
      <c r="G46" s="48">
        <f t="shared" si="2"/>
        <v>68</v>
      </c>
      <c r="H46" s="17">
        <v>58</v>
      </c>
      <c r="I46" s="17">
        <v>10</v>
      </c>
      <c r="J46" s="17"/>
      <c r="K46" s="17"/>
      <c r="L46" s="10"/>
      <c r="M46" s="10"/>
      <c r="N46" s="10"/>
      <c r="O46" s="10"/>
      <c r="P46" s="10"/>
      <c r="Q46" s="10">
        <v>28</v>
      </c>
      <c r="R46" s="10">
        <v>40</v>
      </c>
    </row>
    <row r="47" spans="1:18" s="8" customFormat="1" ht="15">
      <c r="A47" s="10" t="s">
        <v>58</v>
      </c>
      <c r="B47" s="59" t="s">
        <v>131</v>
      </c>
      <c r="C47" s="10" t="s">
        <v>166</v>
      </c>
      <c r="D47" s="10"/>
      <c r="E47" s="10">
        <f t="shared" si="3"/>
        <v>40</v>
      </c>
      <c r="F47" s="17"/>
      <c r="G47" s="48">
        <f t="shared" si="2"/>
        <v>40</v>
      </c>
      <c r="H47" s="17">
        <v>36</v>
      </c>
      <c r="I47" s="17">
        <v>4</v>
      </c>
      <c r="J47" s="17"/>
      <c r="K47" s="17"/>
      <c r="L47" s="10"/>
      <c r="M47" s="10"/>
      <c r="N47" s="10"/>
      <c r="O47" s="10"/>
      <c r="P47" s="10">
        <v>40</v>
      </c>
      <c r="Q47" s="10"/>
      <c r="R47" s="10"/>
    </row>
    <row r="48" spans="1:18" s="8" customFormat="1" ht="15">
      <c r="A48" s="10" t="s">
        <v>91</v>
      </c>
      <c r="B48" s="59" t="s">
        <v>31</v>
      </c>
      <c r="C48" s="17" t="s">
        <v>170</v>
      </c>
      <c r="D48" s="17"/>
      <c r="E48" s="10">
        <f t="shared" si="3"/>
        <v>215</v>
      </c>
      <c r="F48" s="17"/>
      <c r="G48" s="48">
        <f t="shared" si="2"/>
        <v>215</v>
      </c>
      <c r="H48" s="17">
        <v>2</v>
      </c>
      <c r="I48" s="17">
        <v>213</v>
      </c>
      <c r="J48" s="17"/>
      <c r="K48" s="17"/>
      <c r="L48" s="10"/>
      <c r="M48" s="10">
        <v>68</v>
      </c>
      <c r="N48" s="10">
        <v>96</v>
      </c>
      <c r="O48" s="10">
        <v>51</v>
      </c>
      <c r="P48" s="10"/>
      <c r="Q48" s="10"/>
      <c r="R48" s="10"/>
    </row>
    <row r="49" spans="1:18" s="8" customFormat="1" ht="15">
      <c r="A49" s="10" t="s">
        <v>132</v>
      </c>
      <c r="B49" s="59" t="s">
        <v>69</v>
      </c>
      <c r="C49" s="10" t="s">
        <v>168</v>
      </c>
      <c r="D49" s="10"/>
      <c r="E49" s="10">
        <f t="shared" si="3"/>
        <v>116</v>
      </c>
      <c r="F49" s="17"/>
      <c r="G49" s="48">
        <f t="shared" si="2"/>
        <v>116</v>
      </c>
      <c r="H49" s="17">
        <v>86</v>
      </c>
      <c r="I49" s="17">
        <v>30</v>
      </c>
      <c r="J49" s="17"/>
      <c r="K49" s="17"/>
      <c r="L49" s="10"/>
      <c r="M49" s="10">
        <v>34</v>
      </c>
      <c r="N49" s="10">
        <v>48</v>
      </c>
      <c r="O49" s="10">
        <v>34</v>
      </c>
      <c r="P49" s="10"/>
      <c r="Q49" s="10"/>
      <c r="R49" s="10"/>
    </row>
    <row r="50" spans="1:43" s="26" customFormat="1" ht="15">
      <c r="A50" s="42" t="s">
        <v>34</v>
      </c>
      <c r="B50" s="43" t="s">
        <v>35</v>
      </c>
      <c r="C50" s="102" t="s">
        <v>151</v>
      </c>
      <c r="D50" s="42" t="s">
        <v>150</v>
      </c>
      <c r="E50" s="42">
        <f>E51+E52+E53</f>
        <v>735</v>
      </c>
      <c r="F50" s="42">
        <f>F51+F52+F53</f>
        <v>0</v>
      </c>
      <c r="G50" s="42">
        <f>G51+G52+G53</f>
        <v>735</v>
      </c>
      <c r="H50" s="42">
        <f aca="true" t="shared" si="4" ref="H50:R50">H51+H52+H53</f>
        <v>505</v>
      </c>
      <c r="I50" s="42">
        <f t="shared" si="4"/>
        <v>230</v>
      </c>
      <c r="J50" s="42">
        <f t="shared" si="4"/>
        <v>0</v>
      </c>
      <c r="K50" s="42">
        <f t="shared" si="4"/>
        <v>34</v>
      </c>
      <c r="L50" s="42">
        <f t="shared" si="4"/>
        <v>12</v>
      </c>
      <c r="M50" s="42">
        <f t="shared" si="4"/>
        <v>136</v>
      </c>
      <c r="N50" s="42">
        <f t="shared" si="4"/>
        <v>240</v>
      </c>
      <c r="O50" s="42">
        <f t="shared" si="4"/>
        <v>119</v>
      </c>
      <c r="P50" s="42">
        <f t="shared" si="4"/>
        <v>240</v>
      </c>
      <c r="Q50" s="42">
        <f t="shared" si="4"/>
        <v>0</v>
      </c>
      <c r="R50" s="42">
        <f t="shared" si="4"/>
        <v>0</v>
      </c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</row>
    <row r="51" spans="1:18" s="8" customFormat="1" ht="15">
      <c r="A51" s="10" t="s">
        <v>59</v>
      </c>
      <c r="B51" s="15" t="s">
        <v>142</v>
      </c>
      <c r="C51" s="15"/>
      <c r="D51" s="10" t="s">
        <v>171</v>
      </c>
      <c r="E51" s="10">
        <v>339</v>
      </c>
      <c r="F51" s="17"/>
      <c r="G51" s="48">
        <f>M51+N51+O51+P51+Q51+R51</f>
        <v>339</v>
      </c>
      <c r="H51" s="17">
        <v>259</v>
      </c>
      <c r="I51" s="17">
        <v>80</v>
      </c>
      <c r="J51" s="17"/>
      <c r="K51" s="17">
        <v>20</v>
      </c>
      <c r="L51" s="10">
        <v>6</v>
      </c>
      <c r="M51" s="10">
        <v>68</v>
      </c>
      <c r="N51" s="10">
        <v>120</v>
      </c>
      <c r="O51" s="10">
        <v>51</v>
      </c>
      <c r="P51" s="10">
        <v>100</v>
      </c>
      <c r="Q51" s="10"/>
      <c r="R51" s="10"/>
    </row>
    <row r="52" spans="1:18" s="8" customFormat="1" ht="15">
      <c r="A52" s="10" t="s">
        <v>60</v>
      </c>
      <c r="B52" s="15" t="s">
        <v>36</v>
      </c>
      <c r="C52" s="10" t="s">
        <v>166</v>
      </c>
      <c r="D52" s="10"/>
      <c r="E52" s="10">
        <f>G52+K52+L52+F52</f>
        <v>176</v>
      </c>
      <c r="F52" s="17"/>
      <c r="G52" s="48">
        <f>M52+N52+O52+P52+Q52+R52</f>
        <v>176</v>
      </c>
      <c r="H52" s="17">
        <v>76</v>
      </c>
      <c r="I52" s="17">
        <v>100</v>
      </c>
      <c r="J52" s="17"/>
      <c r="K52" s="17"/>
      <c r="L52" s="10"/>
      <c r="M52" s="10">
        <v>34</v>
      </c>
      <c r="N52" s="10">
        <v>48</v>
      </c>
      <c r="O52" s="10">
        <v>34</v>
      </c>
      <c r="P52" s="10">
        <v>60</v>
      </c>
      <c r="Q52" s="10"/>
      <c r="R52" s="10"/>
    </row>
    <row r="53" spans="1:18" s="8" customFormat="1" ht="15">
      <c r="A53" s="10" t="s">
        <v>61</v>
      </c>
      <c r="B53" s="15" t="s">
        <v>94</v>
      </c>
      <c r="C53" s="15"/>
      <c r="D53" s="10" t="s">
        <v>171</v>
      </c>
      <c r="E53" s="10">
        <v>220</v>
      </c>
      <c r="F53" s="17"/>
      <c r="G53" s="48">
        <f>M53+N53+O53+P53+Q53+R53</f>
        <v>220</v>
      </c>
      <c r="H53" s="17">
        <v>170</v>
      </c>
      <c r="I53" s="17">
        <v>50</v>
      </c>
      <c r="J53" s="17"/>
      <c r="K53" s="17">
        <v>14</v>
      </c>
      <c r="L53" s="10">
        <v>6</v>
      </c>
      <c r="M53" s="10">
        <v>34</v>
      </c>
      <c r="N53" s="10">
        <v>72</v>
      </c>
      <c r="O53" s="10">
        <v>34</v>
      </c>
      <c r="P53" s="10">
        <v>80</v>
      </c>
      <c r="Q53" s="10"/>
      <c r="R53" s="10"/>
    </row>
    <row r="54" spans="1:35" s="26" customFormat="1" ht="15">
      <c r="A54" s="42" t="s">
        <v>37</v>
      </c>
      <c r="B54" s="43" t="s">
        <v>38</v>
      </c>
      <c r="C54" s="42" t="s">
        <v>143</v>
      </c>
      <c r="D54" s="42" t="s">
        <v>152</v>
      </c>
      <c r="E54" s="42">
        <f>E55+E56+E57</f>
        <v>180</v>
      </c>
      <c r="F54" s="42">
        <f aca="true" t="shared" si="5" ref="F54:R54">F55+F56+F57</f>
        <v>0</v>
      </c>
      <c r="G54" s="42">
        <f t="shared" si="5"/>
        <v>180</v>
      </c>
      <c r="H54" s="42">
        <f t="shared" si="5"/>
        <v>130</v>
      </c>
      <c r="I54" s="42">
        <f t="shared" si="5"/>
        <v>50</v>
      </c>
      <c r="J54" s="42">
        <f t="shared" si="5"/>
        <v>0</v>
      </c>
      <c r="K54" s="42">
        <f t="shared" si="5"/>
        <v>0</v>
      </c>
      <c r="L54" s="42">
        <f t="shared" si="5"/>
        <v>0</v>
      </c>
      <c r="M54" s="42">
        <f t="shared" si="5"/>
        <v>34</v>
      </c>
      <c r="N54" s="42">
        <f t="shared" si="5"/>
        <v>48</v>
      </c>
      <c r="O54" s="42">
        <f t="shared" si="5"/>
        <v>34</v>
      </c>
      <c r="P54" s="42">
        <f t="shared" si="5"/>
        <v>20</v>
      </c>
      <c r="Q54" s="42">
        <f t="shared" si="5"/>
        <v>14</v>
      </c>
      <c r="R54" s="42">
        <f t="shared" si="5"/>
        <v>30</v>
      </c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1:18" s="8" customFormat="1" ht="15">
      <c r="A55" s="53" t="s">
        <v>62</v>
      </c>
      <c r="B55" s="60" t="s">
        <v>95</v>
      </c>
      <c r="C55" s="10" t="s">
        <v>166</v>
      </c>
      <c r="D55" s="10"/>
      <c r="E55" s="10">
        <f>G55+K55+L55+F55</f>
        <v>54</v>
      </c>
      <c r="F55" s="10"/>
      <c r="G55" s="47">
        <f>M55+N55+O55+P55+Q55+R55</f>
        <v>54</v>
      </c>
      <c r="H55" s="10">
        <v>34</v>
      </c>
      <c r="I55" s="10">
        <v>20</v>
      </c>
      <c r="J55" s="10"/>
      <c r="K55" s="10"/>
      <c r="L55" s="10"/>
      <c r="M55" s="10"/>
      <c r="N55" s="10"/>
      <c r="O55" s="10">
        <v>34</v>
      </c>
      <c r="P55" s="10">
        <v>20</v>
      </c>
      <c r="Q55" s="10"/>
      <c r="R55" s="10"/>
    </row>
    <row r="56" spans="1:18" s="8" customFormat="1" ht="15">
      <c r="A56" s="53" t="s">
        <v>97</v>
      </c>
      <c r="B56" s="60" t="s">
        <v>144</v>
      </c>
      <c r="C56" s="23" t="s">
        <v>167</v>
      </c>
      <c r="D56" s="23"/>
      <c r="E56" s="10">
        <f>G56+K56+L56+F56</f>
        <v>44</v>
      </c>
      <c r="F56" s="10"/>
      <c r="G56" s="47">
        <f>M56+N56+O56+P56+Q56+R56</f>
        <v>44</v>
      </c>
      <c r="H56" s="10">
        <v>34</v>
      </c>
      <c r="I56" s="10">
        <v>10</v>
      </c>
      <c r="J56" s="10"/>
      <c r="K56" s="10"/>
      <c r="L56" s="10"/>
      <c r="M56" s="10"/>
      <c r="N56" s="10"/>
      <c r="O56" s="10"/>
      <c r="P56" s="10"/>
      <c r="Q56" s="10">
        <v>14</v>
      </c>
      <c r="R56" s="10">
        <v>30</v>
      </c>
    </row>
    <row r="57" spans="1:18" s="8" customFormat="1" ht="15">
      <c r="A57" s="53" t="s">
        <v>98</v>
      </c>
      <c r="B57" s="60" t="s">
        <v>96</v>
      </c>
      <c r="C57" s="10" t="s">
        <v>172</v>
      </c>
      <c r="D57" s="10"/>
      <c r="E57" s="10">
        <f>G57+K57+L57+F57</f>
        <v>82</v>
      </c>
      <c r="F57" s="10"/>
      <c r="G57" s="47">
        <f>M57+N57+O57+P57+Q57+R57</f>
        <v>82</v>
      </c>
      <c r="H57" s="10">
        <v>62</v>
      </c>
      <c r="I57" s="10">
        <v>20</v>
      </c>
      <c r="J57" s="10"/>
      <c r="K57" s="10"/>
      <c r="L57" s="10"/>
      <c r="M57" s="10">
        <v>34</v>
      </c>
      <c r="N57" s="10">
        <v>48</v>
      </c>
      <c r="O57" s="10"/>
      <c r="P57" s="10"/>
      <c r="Q57" s="10"/>
      <c r="R57" s="10"/>
    </row>
    <row r="58" spans="1:35" s="27" customFormat="1" ht="15">
      <c r="A58" s="44" t="s">
        <v>39</v>
      </c>
      <c r="B58" s="45" t="s">
        <v>99</v>
      </c>
      <c r="C58" s="103" t="s">
        <v>155</v>
      </c>
      <c r="D58" s="44" t="s">
        <v>148</v>
      </c>
      <c r="E58" s="44">
        <f>E59+E60+E61+E62+E63+E64</f>
        <v>243</v>
      </c>
      <c r="F58" s="44">
        <f aca="true" t="shared" si="6" ref="F58:R58">F59+F60+F61+F62+F63+F64</f>
        <v>10</v>
      </c>
      <c r="G58" s="44">
        <f t="shared" si="6"/>
        <v>233</v>
      </c>
      <c r="H58" s="44">
        <f t="shared" si="6"/>
        <v>79</v>
      </c>
      <c r="I58" s="44">
        <f t="shared" si="6"/>
        <v>154</v>
      </c>
      <c r="J58" s="44">
        <f t="shared" si="6"/>
        <v>0</v>
      </c>
      <c r="K58" s="44">
        <f t="shared" si="6"/>
        <v>2</v>
      </c>
      <c r="L58" s="44">
        <f t="shared" si="6"/>
        <v>6</v>
      </c>
      <c r="M58" s="44">
        <f t="shared" si="6"/>
        <v>51</v>
      </c>
      <c r="N58" s="44">
        <f t="shared" si="6"/>
        <v>72</v>
      </c>
      <c r="O58" s="44">
        <f t="shared" si="6"/>
        <v>0</v>
      </c>
      <c r="P58" s="44">
        <f t="shared" si="6"/>
        <v>60</v>
      </c>
      <c r="Q58" s="44">
        <f t="shared" si="6"/>
        <v>10</v>
      </c>
      <c r="R58" s="44">
        <f t="shared" si="6"/>
        <v>50</v>
      </c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</row>
    <row r="59" spans="1:18" s="8" customFormat="1" ht="15">
      <c r="A59" s="10" t="s">
        <v>104</v>
      </c>
      <c r="B59" s="15" t="s">
        <v>100</v>
      </c>
      <c r="C59" s="10" t="s">
        <v>172</v>
      </c>
      <c r="D59" s="10"/>
      <c r="E59" s="10">
        <f aca="true" t="shared" si="7" ref="E59:E64">G59+K59+L59+F59</f>
        <v>41</v>
      </c>
      <c r="F59" s="10"/>
      <c r="G59" s="47">
        <f aca="true" t="shared" si="8" ref="G59:G64">M59+N59+O59+P59+Q59+R59</f>
        <v>41</v>
      </c>
      <c r="H59" s="10">
        <v>5</v>
      </c>
      <c r="I59" s="10">
        <v>36</v>
      </c>
      <c r="J59" s="10"/>
      <c r="K59" s="10"/>
      <c r="L59" s="10"/>
      <c r="M59" s="10">
        <v>17</v>
      </c>
      <c r="N59" s="10">
        <v>24</v>
      </c>
      <c r="O59" s="17"/>
      <c r="P59" s="17"/>
      <c r="Q59" s="10"/>
      <c r="R59" s="10"/>
    </row>
    <row r="60" spans="1:18" s="8" customFormat="1" ht="15">
      <c r="A60" s="10" t="s">
        <v>105</v>
      </c>
      <c r="B60" s="15" t="s">
        <v>101</v>
      </c>
      <c r="C60" s="10" t="s">
        <v>172</v>
      </c>
      <c r="D60" s="10"/>
      <c r="E60" s="10">
        <f t="shared" si="7"/>
        <v>41</v>
      </c>
      <c r="F60" s="10"/>
      <c r="G60" s="47">
        <f t="shared" si="8"/>
        <v>41</v>
      </c>
      <c r="H60" s="10">
        <v>23</v>
      </c>
      <c r="I60" s="10">
        <v>18</v>
      </c>
      <c r="J60" s="10"/>
      <c r="K60" s="10"/>
      <c r="L60" s="10"/>
      <c r="M60" s="10">
        <v>17</v>
      </c>
      <c r="N60" s="10">
        <v>24</v>
      </c>
      <c r="O60" s="17"/>
      <c r="P60" s="17"/>
      <c r="Q60" s="10"/>
      <c r="R60" s="10"/>
    </row>
    <row r="61" spans="1:18" s="8" customFormat="1" ht="15">
      <c r="A61" s="10" t="s">
        <v>106</v>
      </c>
      <c r="B61" s="15" t="s">
        <v>128</v>
      </c>
      <c r="C61" s="10" t="s">
        <v>172</v>
      </c>
      <c r="D61" s="10"/>
      <c r="E61" s="10">
        <f t="shared" si="7"/>
        <v>41</v>
      </c>
      <c r="F61" s="10"/>
      <c r="G61" s="47">
        <f t="shared" si="8"/>
        <v>41</v>
      </c>
      <c r="H61" s="10">
        <v>23</v>
      </c>
      <c r="I61" s="10">
        <v>18</v>
      </c>
      <c r="J61" s="10"/>
      <c r="K61" s="10"/>
      <c r="L61" s="10"/>
      <c r="M61" s="10">
        <v>17</v>
      </c>
      <c r="N61" s="10">
        <v>24</v>
      </c>
      <c r="O61" s="17"/>
      <c r="P61" s="17"/>
      <c r="Q61" s="10"/>
      <c r="R61" s="10"/>
    </row>
    <row r="62" spans="1:18" s="8" customFormat="1" ht="15">
      <c r="A62" s="10" t="s">
        <v>107</v>
      </c>
      <c r="B62" s="15" t="s">
        <v>102</v>
      </c>
      <c r="C62" s="15"/>
      <c r="D62" s="10" t="s">
        <v>158</v>
      </c>
      <c r="E62" s="10">
        <v>40</v>
      </c>
      <c r="F62" s="10">
        <v>10</v>
      </c>
      <c r="G62" s="47">
        <v>30</v>
      </c>
      <c r="H62" s="10">
        <v>0</v>
      </c>
      <c r="I62" s="10">
        <v>30</v>
      </c>
      <c r="J62" s="10"/>
      <c r="K62" s="10">
        <v>2</v>
      </c>
      <c r="L62" s="10">
        <v>6</v>
      </c>
      <c r="M62" s="10"/>
      <c r="N62" s="10"/>
      <c r="O62" s="17"/>
      <c r="P62" s="17"/>
      <c r="Q62" s="10"/>
      <c r="R62" s="10">
        <v>40</v>
      </c>
    </row>
    <row r="63" spans="1:18" s="8" customFormat="1" ht="15">
      <c r="A63" s="10" t="s">
        <v>108</v>
      </c>
      <c r="B63" s="18" t="s">
        <v>103</v>
      </c>
      <c r="C63" s="10" t="s">
        <v>166</v>
      </c>
      <c r="D63" s="10"/>
      <c r="E63" s="10">
        <f t="shared" si="7"/>
        <v>40</v>
      </c>
      <c r="F63" s="10"/>
      <c r="G63" s="47">
        <f t="shared" si="8"/>
        <v>40</v>
      </c>
      <c r="H63" s="10">
        <v>28</v>
      </c>
      <c r="I63" s="10">
        <v>12</v>
      </c>
      <c r="J63" s="10"/>
      <c r="K63" s="10"/>
      <c r="L63" s="10"/>
      <c r="M63" s="10"/>
      <c r="N63" s="10"/>
      <c r="O63" s="17"/>
      <c r="P63" s="17">
        <v>40</v>
      </c>
      <c r="Q63" s="10"/>
      <c r="R63" s="10"/>
    </row>
    <row r="64" spans="1:18" s="8" customFormat="1" ht="15">
      <c r="A64" s="10" t="s">
        <v>129</v>
      </c>
      <c r="B64" s="18" t="s">
        <v>31</v>
      </c>
      <c r="C64" s="23" t="s">
        <v>173</v>
      </c>
      <c r="D64" s="23"/>
      <c r="E64" s="10">
        <f t="shared" si="7"/>
        <v>40</v>
      </c>
      <c r="F64" s="10"/>
      <c r="G64" s="47">
        <f t="shared" si="8"/>
        <v>40</v>
      </c>
      <c r="H64" s="10">
        <v>0</v>
      </c>
      <c r="I64" s="10">
        <v>40</v>
      </c>
      <c r="J64" s="10"/>
      <c r="K64" s="10"/>
      <c r="L64" s="10"/>
      <c r="M64" s="10"/>
      <c r="N64" s="10"/>
      <c r="O64" s="17"/>
      <c r="P64" s="17">
        <v>20</v>
      </c>
      <c r="Q64" s="17">
        <v>10</v>
      </c>
      <c r="R64" s="10">
        <v>10</v>
      </c>
    </row>
    <row r="65" spans="1:35" s="25" customFormat="1" ht="15">
      <c r="A65" s="40" t="s">
        <v>40</v>
      </c>
      <c r="B65" s="41" t="s">
        <v>70</v>
      </c>
      <c r="C65" s="52" t="s">
        <v>156</v>
      </c>
      <c r="D65" s="44" t="s">
        <v>157</v>
      </c>
      <c r="E65" s="40">
        <f>E66</f>
        <v>1125</v>
      </c>
      <c r="F65" s="40">
        <f aca="true" t="shared" si="9" ref="F65:R65">F66</f>
        <v>24</v>
      </c>
      <c r="G65" s="40">
        <f t="shared" si="9"/>
        <v>1101</v>
      </c>
      <c r="H65" s="40">
        <f t="shared" si="9"/>
        <v>153</v>
      </c>
      <c r="I65" s="40">
        <f t="shared" si="9"/>
        <v>120</v>
      </c>
      <c r="J65" s="40">
        <f t="shared" si="9"/>
        <v>828</v>
      </c>
      <c r="K65" s="40">
        <f t="shared" si="9"/>
        <v>0</v>
      </c>
      <c r="L65" s="40">
        <f t="shared" si="9"/>
        <v>28</v>
      </c>
      <c r="M65" s="40">
        <f t="shared" si="9"/>
        <v>0</v>
      </c>
      <c r="N65" s="40">
        <f t="shared" si="9"/>
        <v>0</v>
      </c>
      <c r="O65" s="40">
        <f t="shared" si="9"/>
        <v>34</v>
      </c>
      <c r="P65" s="40">
        <f t="shared" si="9"/>
        <v>92</v>
      </c>
      <c r="Q65" s="40">
        <f t="shared" si="9"/>
        <v>476</v>
      </c>
      <c r="R65" s="40">
        <f t="shared" si="9"/>
        <v>523</v>
      </c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</row>
    <row r="66" spans="1:35" s="27" customFormat="1" ht="15">
      <c r="A66" s="44" t="s">
        <v>41</v>
      </c>
      <c r="B66" s="45" t="s">
        <v>42</v>
      </c>
      <c r="C66" s="103" t="s">
        <v>156</v>
      </c>
      <c r="D66" s="44" t="s">
        <v>157</v>
      </c>
      <c r="E66" s="44">
        <f>E67+E71+E75</f>
        <v>1125</v>
      </c>
      <c r="F66" s="44">
        <f aca="true" t="shared" si="10" ref="F66:R66">F67+F71+F75</f>
        <v>24</v>
      </c>
      <c r="G66" s="44">
        <f t="shared" si="10"/>
        <v>1101</v>
      </c>
      <c r="H66" s="44">
        <f t="shared" si="10"/>
        <v>153</v>
      </c>
      <c r="I66" s="44">
        <f t="shared" si="10"/>
        <v>120</v>
      </c>
      <c r="J66" s="44">
        <f t="shared" si="10"/>
        <v>828</v>
      </c>
      <c r="K66" s="44">
        <f t="shared" si="10"/>
        <v>0</v>
      </c>
      <c r="L66" s="44">
        <f t="shared" si="10"/>
        <v>28</v>
      </c>
      <c r="M66" s="44">
        <f t="shared" si="10"/>
        <v>0</v>
      </c>
      <c r="N66" s="44">
        <f t="shared" si="10"/>
        <v>0</v>
      </c>
      <c r="O66" s="44">
        <f t="shared" si="10"/>
        <v>34</v>
      </c>
      <c r="P66" s="44">
        <f t="shared" si="10"/>
        <v>92</v>
      </c>
      <c r="Q66" s="44">
        <f t="shared" si="10"/>
        <v>476</v>
      </c>
      <c r="R66" s="44">
        <f t="shared" si="10"/>
        <v>523</v>
      </c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</row>
    <row r="67" spans="1:35" s="25" customFormat="1" ht="15">
      <c r="A67" s="40" t="s">
        <v>109</v>
      </c>
      <c r="B67" s="46" t="s">
        <v>110</v>
      </c>
      <c r="C67" s="46"/>
      <c r="D67" s="40" t="s">
        <v>160</v>
      </c>
      <c r="E67" s="40">
        <v>474</v>
      </c>
      <c r="F67" s="40">
        <f>F68+F69+F70</f>
        <v>7</v>
      </c>
      <c r="G67" s="40">
        <f aca="true" t="shared" si="11" ref="G67:R67">G68+G69+G70</f>
        <v>467</v>
      </c>
      <c r="H67" s="40">
        <f t="shared" si="11"/>
        <v>55</v>
      </c>
      <c r="I67" s="40">
        <f t="shared" si="11"/>
        <v>52</v>
      </c>
      <c r="J67" s="40">
        <f t="shared" si="11"/>
        <v>360</v>
      </c>
      <c r="K67" s="40">
        <v>0</v>
      </c>
      <c r="L67" s="40">
        <v>8</v>
      </c>
      <c r="M67" s="40">
        <f t="shared" si="11"/>
        <v>0</v>
      </c>
      <c r="N67" s="40">
        <f t="shared" si="11"/>
        <v>0</v>
      </c>
      <c r="O67" s="40">
        <f t="shared" si="11"/>
        <v>34</v>
      </c>
      <c r="P67" s="40">
        <f t="shared" si="11"/>
        <v>92</v>
      </c>
      <c r="Q67" s="40">
        <f t="shared" si="11"/>
        <v>348</v>
      </c>
      <c r="R67" s="40">
        <f t="shared" si="11"/>
        <v>0</v>
      </c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</row>
    <row r="68" spans="1:18" s="8" customFormat="1" ht="15">
      <c r="A68" s="10" t="s">
        <v>113</v>
      </c>
      <c r="B68" s="18" t="s">
        <v>114</v>
      </c>
      <c r="C68" s="23" t="s">
        <v>174</v>
      </c>
      <c r="D68" s="23"/>
      <c r="E68" s="23">
        <f>G68+F68+K68+L68</f>
        <v>114</v>
      </c>
      <c r="F68" s="10">
        <v>7</v>
      </c>
      <c r="G68" s="47">
        <v>107</v>
      </c>
      <c r="H68" s="10">
        <v>55</v>
      </c>
      <c r="I68" s="10">
        <v>52</v>
      </c>
      <c r="J68" s="10"/>
      <c r="K68" s="69"/>
      <c r="L68" s="69"/>
      <c r="M68" s="10"/>
      <c r="N68" s="10"/>
      <c r="O68" s="10">
        <v>34</v>
      </c>
      <c r="P68" s="10">
        <v>20</v>
      </c>
      <c r="Q68" s="10">
        <v>60</v>
      </c>
      <c r="R68" s="10"/>
    </row>
    <row r="69" spans="1:18" s="8" customFormat="1" ht="15">
      <c r="A69" s="10" t="s">
        <v>115</v>
      </c>
      <c r="B69" s="18" t="s">
        <v>12</v>
      </c>
      <c r="C69" s="23" t="s">
        <v>174</v>
      </c>
      <c r="D69" s="23"/>
      <c r="E69" s="23">
        <f>G69+F69+K69+L69</f>
        <v>216</v>
      </c>
      <c r="F69" s="10"/>
      <c r="G69" s="47">
        <f>M69+N69+O69+P69+Q69+R69</f>
        <v>216</v>
      </c>
      <c r="H69" s="10"/>
      <c r="I69" s="10"/>
      <c r="J69" s="10">
        <v>216</v>
      </c>
      <c r="K69" s="10"/>
      <c r="L69" s="10"/>
      <c r="M69" s="10"/>
      <c r="N69" s="10"/>
      <c r="O69" s="10"/>
      <c r="P69" s="10">
        <v>72</v>
      </c>
      <c r="Q69" s="10">
        <v>144</v>
      </c>
      <c r="R69" s="10"/>
    </row>
    <row r="70" spans="1:18" s="8" customFormat="1" ht="15">
      <c r="A70" s="10" t="s">
        <v>116</v>
      </c>
      <c r="B70" s="18" t="s">
        <v>68</v>
      </c>
      <c r="C70" s="23" t="s">
        <v>174</v>
      </c>
      <c r="D70" s="23"/>
      <c r="E70" s="23">
        <f>G70+F70+K70+L70</f>
        <v>144</v>
      </c>
      <c r="F70" s="10"/>
      <c r="G70" s="47">
        <f>M70+N70+O70+P70+Q70+R70</f>
        <v>144</v>
      </c>
      <c r="H70" s="10"/>
      <c r="I70" s="10"/>
      <c r="J70" s="10">
        <v>144</v>
      </c>
      <c r="K70" s="10"/>
      <c r="L70" s="10"/>
      <c r="M70" s="10"/>
      <c r="N70" s="10"/>
      <c r="O70" s="10"/>
      <c r="P70" s="10"/>
      <c r="Q70" s="10">
        <v>144</v>
      </c>
      <c r="R70" s="10"/>
    </row>
    <row r="71" spans="1:18" s="34" customFormat="1" ht="15">
      <c r="A71" s="40" t="s">
        <v>111</v>
      </c>
      <c r="B71" s="46" t="s">
        <v>112</v>
      </c>
      <c r="C71" s="46"/>
      <c r="D71" s="61" t="s">
        <v>159</v>
      </c>
      <c r="E71" s="61">
        <v>547</v>
      </c>
      <c r="F71" s="40">
        <f>F72+F73+F74</f>
        <v>17</v>
      </c>
      <c r="G71" s="40">
        <f aca="true" t="shared" si="12" ref="G71:R71">G72+G73+G74</f>
        <v>530</v>
      </c>
      <c r="H71" s="40">
        <f t="shared" si="12"/>
        <v>50</v>
      </c>
      <c r="I71" s="40">
        <f t="shared" si="12"/>
        <v>48</v>
      </c>
      <c r="J71" s="40">
        <f t="shared" si="12"/>
        <v>432</v>
      </c>
      <c r="K71" s="40">
        <v>0</v>
      </c>
      <c r="L71" s="40">
        <v>14</v>
      </c>
      <c r="M71" s="40">
        <f t="shared" si="12"/>
        <v>0</v>
      </c>
      <c r="N71" s="40">
        <f t="shared" si="12"/>
        <v>0</v>
      </c>
      <c r="O71" s="40">
        <f t="shared" si="12"/>
        <v>0</v>
      </c>
      <c r="P71" s="40">
        <f t="shared" si="12"/>
        <v>0</v>
      </c>
      <c r="Q71" s="40">
        <f t="shared" si="12"/>
        <v>128</v>
      </c>
      <c r="R71" s="40">
        <f t="shared" si="12"/>
        <v>419</v>
      </c>
    </row>
    <row r="72" spans="1:18" s="8" customFormat="1" ht="15">
      <c r="A72" s="10" t="s">
        <v>117</v>
      </c>
      <c r="B72" s="18" t="s">
        <v>118</v>
      </c>
      <c r="C72" s="18"/>
      <c r="D72" s="10" t="s">
        <v>158</v>
      </c>
      <c r="E72" s="23">
        <v>115</v>
      </c>
      <c r="F72" s="10">
        <v>17</v>
      </c>
      <c r="G72" s="47">
        <v>98</v>
      </c>
      <c r="H72" s="10">
        <v>50</v>
      </c>
      <c r="I72" s="10">
        <v>48</v>
      </c>
      <c r="J72" s="10"/>
      <c r="K72" s="69"/>
      <c r="L72" s="17">
        <v>6</v>
      </c>
      <c r="M72" s="10"/>
      <c r="N72" s="10"/>
      <c r="O72" s="10"/>
      <c r="P72" s="10"/>
      <c r="Q72" s="10">
        <v>56</v>
      </c>
      <c r="R72" s="10">
        <v>59</v>
      </c>
    </row>
    <row r="73" spans="1:18" s="8" customFormat="1" ht="15">
      <c r="A73" s="10" t="s">
        <v>119</v>
      </c>
      <c r="B73" s="18" t="s">
        <v>12</v>
      </c>
      <c r="C73" s="10" t="s">
        <v>167</v>
      </c>
      <c r="D73" s="10"/>
      <c r="E73" s="23">
        <f aca="true" t="shared" si="13" ref="E73:E78">F73+G73+K73+L73</f>
        <v>252</v>
      </c>
      <c r="F73" s="10"/>
      <c r="G73" s="47">
        <f>M73+N73+O73+P73+Q73+R73</f>
        <v>252</v>
      </c>
      <c r="H73" s="10"/>
      <c r="I73" s="10"/>
      <c r="J73" s="10">
        <v>252</v>
      </c>
      <c r="K73" s="10"/>
      <c r="L73" s="10"/>
      <c r="M73" s="10"/>
      <c r="N73" s="10"/>
      <c r="O73" s="10"/>
      <c r="P73" s="10"/>
      <c r="Q73" s="10">
        <v>72</v>
      </c>
      <c r="R73" s="10">
        <v>180</v>
      </c>
    </row>
    <row r="74" spans="1:18" s="8" customFormat="1" ht="15">
      <c r="A74" s="10" t="s">
        <v>120</v>
      </c>
      <c r="B74" s="18" t="s">
        <v>68</v>
      </c>
      <c r="C74" s="10" t="s">
        <v>167</v>
      </c>
      <c r="D74" s="10"/>
      <c r="E74" s="23">
        <f t="shared" si="13"/>
        <v>180</v>
      </c>
      <c r="F74" s="10"/>
      <c r="G74" s="47">
        <f>M74+N74+O74+P74+Q74+R74</f>
        <v>180</v>
      </c>
      <c r="H74" s="10"/>
      <c r="I74" s="10"/>
      <c r="J74" s="10">
        <v>180</v>
      </c>
      <c r="K74" s="10"/>
      <c r="L74" s="10"/>
      <c r="M74" s="10"/>
      <c r="N74" s="10"/>
      <c r="O74" s="10"/>
      <c r="P74" s="10"/>
      <c r="Q74" s="10"/>
      <c r="R74" s="10">
        <v>180</v>
      </c>
    </row>
    <row r="75" spans="1:18" s="8" customFormat="1" ht="15">
      <c r="A75" s="62" t="s">
        <v>124</v>
      </c>
      <c r="B75" s="63" t="s">
        <v>121</v>
      </c>
      <c r="C75" s="63"/>
      <c r="D75" s="67" t="s">
        <v>158</v>
      </c>
      <c r="E75" s="64">
        <v>104</v>
      </c>
      <c r="F75" s="65">
        <f>F76+F77+F78</f>
        <v>0</v>
      </c>
      <c r="G75" s="65">
        <f>G76+G77+G78</f>
        <v>104</v>
      </c>
      <c r="H75" s="65">
        <f>H76+H77+H78</f>
        <v>48</v>
      </c>
      <c r="I75" s="65">
        <f>I76+I77+I78</f>
        <v>20</v>
      </c>
      <c r="J75" s="65">
        <f>J76+J77+J78</f>
        <v>36</v>
      </c>
      <c r="K75" s="62">
        <v>0</v>
      </c>
      <c r="L75" s="62">
        <v>6</v>
      </c>
      <c r="M75" s="40">
        <f aca="true" t="shared" si="14" ref="M75:R75">M76+M77+M78</f>
        <v>0</v>
      </c>
      <c r="N75" s="40">
        <f t="shared" si="14"/>
        <v>0</v>
      </c>
      <c r="O75" s="40">
        <f t="shared" si="14"/>
        <v>0</v>
      </c>
      <c r="P75" s="40">
        <f t="shared" si="14"/>
        <v>0</v>
      </c>
      <c r="Q75" s="40">
        <f t="shared" si="14"/>
        <v>0</v>
      </c>
      <c r="R75" s="40">
        <f t="shared" si="14"/>
        <v>104</v>
      </c>
    </row>
    <row r="76" spans="1:18" s="8" customFormat="1" ht="15">
      <c r="A76" s="53" t="s">
        <v>125</v>
      </c>
      <c r="B76" s="60" t="s">
        <v>122</v>
      </c>
      <c r="C76" s="120" t="s">
        <v>175</v>
      </c>
      <c r="D76" s="23"/>
      <c r="E76" s="23">
        <f t="shared" si="13"/>
        <v>34</v>
      </c>
      <c r="F76" s="17"/>
      <c r="G76" s="47">
        <f>M76+N76+O76+P76+Q76+R76</f>
        <v>34</v>
      </c>
      <c r="H76" s="10">
        <v>24</v>
      </c>
      <c r="I76" s="10">
        <v>10</v>
      </c>
      <c r="J76" s="10"/>
      <c r="K76" s="69"/>
      <c r="L76" s="69"/>
      <c r="M76" s="10"/>
      <c r="N76" s="10"/>
      <c r="O76" s="10"/>
      <c r="P76" s="10"/>
      <c r="Q76" s="10"/>
      <c r="R76" s="10">
        <v>34</v>
      </c>
    </row>
    <row r="77" spans="1:18" s="8" customFormat="1" ht="15">
      <c r="A77" s="53" t="s">
        <v>126</v>
      </c>
      <c r="B77" s="60" t="s">
        <v>123</v>
      </c>
      <c r="C77" s="121"/>
      <c r="D77" s="91"/>
      <c r="E77" s="23">
        <f t="shared" si="13"/>
        <v>34</v>
      </c>
      <c r="F77" s="17"/>
      <c r="G77" s="47">
        <f>M77+N77+O77+P77+Q77+R77</f>
        <v>34</v>
      </c>
      <c r="H77" s="10">
        <v>24</v>
      </c>
      <c r="I77" s="10">
        <v>10</v>
      </c>
      <c r="J77" s="10"/>
      <c r="K77" s="10"/>
      <c r="L77" s="10"/>
      <c r="M77" s="10"/>
      <c r="N77" s="10"/>
      <c r="O77" s="10"/>
      <c r="P77" s="10"/>
      <c r="Q77" s="10"/>
      <c r="R77" s="10">
        <v>34</v>
      </c>
    </row>
    <row r="78" spans="1:18" s="8" customFormat="1" ht="15">
      <c r="A78" s="53" t="s">
        <v>127</v>
      </c>
      <c r="B78" s="60" t="s">
        <v>12</v>
      </c>
      <c r="C78" s="23" t="s">
        <v>167</v>
      </c>
      <c r="D78" s="23"/>
      <c r="E78" s="23">
        <f t="shared" si="13"/>
        <v>36</v>
      </c>
      <c r="F78" s="17"/>
      <c r="G78" s="47">
        <f>M78+N78+O78+P78+Q78+R78</f>
        <v>36</v>
      </c>
      <c r="H78" s="10"/>
      <c r="I78" s="10"/>
      <c r="J78" s="10">
        <v>36</v>
      </c>
      <c r="K78" s="10"/>
      <c r="L78" s="10"/>
      <c r="M78" s="10"/>
      <c r="N78" s="10"/>
      <c r="O78" s="10"/>
      <c r="P78" s="10"/>
      <c r="Q78" s="10"/>
      <c r="R78" s="10">
        <v>36</v>
      </c>
    </row>
    <row r="79" spans="1:20" s="6" customFormat="1" ht="15">
      <c r="A79" s="7"/>
      <c r="B79" s="70" t="s">
        <v>13</v>
      </c>
      <c r="C79" s="70"/>
      <c r="D79" s="71"/>
      <c r="E79" s="71">
        <v>108</v>
      </c>
      <c r="F79" s="71"/>
      <c r="G79" s="71"/>
      <c r="H79" s="71"/>
      <c r="I79" s="71"/>
      <c r="J79" s="71"/>
      <c r="K79" s="71"/>
      <c r="L79" s="71"/>
      <c r="M79" s="72"/>
      <c r="N79" s="72"/>
      <c r="O79" s="72"/>
      <c r="P79" s="71">
        <v>72</v>
      </c>
      <c r="Q79" s="72"/>
      <c r="R79" s="71">
        <v>36</v>
      </c>
      <c r="S79" s="49"/>
      <c r="T79" s="49"/>
    </row>
    <row r="80" spans="2:21" s="20" customFormat="1" ht="15">
      <c r="B80" s="66" t="s">
        <v>86</v>
      </c>
      <c r="C80" s="66"/>
      <c r="D80" s="19"/>
      <c r="E80" s="19"/>
      <c r="F80" s="19"/>
      <c r="G80" s="11"/>
      <c r="H80" s="11"/>
      <c r="I80" s="11"/>
      <c r="J80" s="11"/>
      <c r="K80" s="11"/>
      <c r="L80" s="19"/>
      <c r="M80" s="19"/>
      <c r="N80" s="19"/>
      <c r="O80" s="19"/>
      <c r="P80" s="19"/>
      <c r="Q80" s="21">
        <v>14</v>
      </c>
      <c r="R80" s="21">
        <v>20</v>
      </c>
      <c r="S80" s="50"/>
      <c r="T80" s="50"/>
      <c r="U80" s="24"/>
    </row>
    <row r="81" spans="1:35" s="98" customFormat="1" ht="18.75">
      <c r="A81" s="153" t="s">
        <v>10</v>
      </c>
      <c r="B81" s="154"/>
      <c r="C81" s="99"/>
      <c r="D81" s="95"/>
      <c r="E81" s="95">
        <f>E36+E58+E65+E79</f>
        <v>4356</v>
      </c>
      <c r="F81" s="95">
        <f aca="true" t="shared" si="15" ref="F81:R81">F36+F58+F65</f>
        <v>34</v>
      </c>
      <c r="G81" s="95">
        <f t="shared" si="15"/>
        <v>4214</v>
      </c>
      <c r="H81" s="95">
        <f t="shared" si="15"/>
        <v>2151</v>
      </c>
      <c r="I81" s="95">
        <f t="shared" si="15"/>
        <v>1235</v>
      </c>
      <c r="J81" s="95">
        <f t="shared" si="15"/>
        <v>828</v>
      </c>
      <c r="K81" s="95">
        <f t="shared" si="15"/>
        <v>56</v>
      </c>
      <c r="L81" s="95">
        <f t="shared" si="15"/>
        <v>52</v>
      </c>
      <c r="M81" s="95">
        <f t="shared" si="15"/>
        <v>612</v>
      </c>
      <c r="N81" s="95">
        <f t="shared" si="15"/>
        <v>864</v>
      </c>
      <c r="O81" s="95">
        <f t="shared" si="15"/>
        <v>612</v>
      </c>
      <c r="P81" s="95">
        <f t="shared" si="15"/>
        <v>792</v>
      </c>
      <c r="Q81" s="95">
        <f t="shared" si="15"/>
        <v>612</v>
      </c>
      <c r="R81" s="95">
        <f t="shared" si="15"/>
        <v>756</v>
      </c>
      <c r="S81" s="96">
        <f>U90</f>
        <v>0</v>
      </c>
      <c r="T81" s="96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</row>
    <row r="82" spans="1:19" s="57" customFormat="1" ht="15">
      <c r="A82" s="58" t="s">
        <v>43</v>
      </c>
      <c r="B82" s="56" t="s">
        <v>133</v>
      </c>
      <c r="C82" s="56"/>
      <c r="D82" s="54"/>
      <c r="E82" s="54">
        <v>72</v>
      </c>
      <c r="F82" s="54"/>
      <c r="G82" s="54"/>
      <c r="H82" s="54"/>
      <c r="I82" s="54"/>
      <c r="J82" s="54"/>
      <c r="K82" s="54"/>
      <c r="L82" s="54"/>
      <c r="M82" s="78">
        <v>612</v>
      </c>
      <c r="N82" s="78">
        <v>864</v>
      </c>
      <c r="O82" s="78">
        <v>612</v>
      </c>
      <c r="P82" s="78">
        <v>792</v>
      </c>
      <c r="Q82" s="78">
        <v>612</v>
      </c>
      <c r="R82" s="54" t="s">
        <v>130</v>
      </c>
      <c r="S82" s="79">
        <v>756</v>
      </c>
    </row>
    <row r="83" spans="1:19" s="94" customFormat="1" ht="18.75">
      <c r="A83" s="171" t="s">
        <v>145</v>
      </c>
      <c r="B83" s="154"/>
      <c r="C83" s="104" t="s">
        <v>161</v>
      </c>
      <c r="D83" s="95" t="s">
        <v>162</v>
      </c>
      <c r="E83" s="100">
        <f>E81+E82</f>
        <v>4428</v>
      </c>
      <c r="F83" s="100">
        <v>34</v>
      </c>
      <c r="G83" s="100">
        <v>4214</v>
      </c>
      <c r="H83" s="100">
        <v>2151</v>
      </c>
      <c r="I83" s="100">
        <v>1235</v>
      </c>
      <c r="J83" s="100">
        <v>828</v>
      </c>
      <c r="K83" s="100">
        <v>57</v>
      </c>
      <c r="L83" s="100">
        <v>51</v>
      </c>
      <c r="M83" s="100">
        <v>612</v>
      </c>
      <c r="N83" s="100">
        <v>864</v>
      </c>
      <c r="O83" s="100">
        <v>612</v>
      </c>
      <c r="P83" s="100">
        <v>864</v>
      </c>
      <c r="Q83" s="100">
        <v>612</v>
      </c>
      <c r="R83" s="100">
        <v>864</v>
      </c>
      <c r="S83" s="93">
        <v>756</v>
      </c>
    </row>
    <row r="84" spans="1:35" ht="18" customHeight="1">
      <c r="A84" s="144" t="s">
        <v>163</v>
      </c>
      <c r="B84" s="145"/>
      <c r="C84" s="145"/>
      <c r="D84" s="145"/>
      <c r="E84" s="145"/>
      <c r="F84" s="135" t="s">
        <v>44</v>
      </c>
      <c r="G84" s="138" t="s">
        <v>45</v>
      </c>
      <c r="H84" s="139"/>
      <c r="I84" s="139"/>
      <c r="J84" s="139"/>
      <c r="K84" s="139"/>
      <c r="L84" s="140"/>
      <c r="M84" s="55">
        <f aca="true" t="shared" si="16" ref="M84:R84">M36+M58+M65-M69-M70-M73-M74-M78</f>
        <v>612</v>
      </c>
      <c r="N84" s="55">
        <f t="shared" si="16"/>
        <v>864</v>
      </c>
      <c r="O84" s="55">
        <f t="shared" si="16"/>
        <v>612</v>
      </c>
      <c r="P84" s="55">
        <f t="shared" si="16"/>
        <v>720</v>
      </c>
      <c r="Q84" s="55">
        <f t="shared" si="16"/>
        <v>252</v>
      </c>
      <c r="R84" s="55">
        <f t="shared" si="16"/>
        <v>360</v>
      </c>
      <c r="S84" s="105">
        <f aca="true" t="shared" si="17" ref="S84:S89">SUM(M84:R84)</f>
        <v>3420</v>
      </c>
      <c r="T84" s="51"/>
      <c r="U84" s="3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</row>
    <row r="85" spans="1:35" ht="17.25" customHeight="1">
      <c r="A85" s="146"/>
      <c r="B85" s="147"/>
      <c r="C85" s="147"/>
      <c r="D85" s="147"/>
      <c r="E85" s="147"/>
      <c r="F85" s="157"/>
      <c r="G85" s="138" t="s">
        <v>46</v>
      </c>
      <c r="H85" s="139"/>
      <c r="I85" s="139"/>
      <c r="J85" s="139"/>
      <c r="K85" s="139"/>
      <c r="L85" s="140"/>
      <c r="M85" s="55">
        <f aca="true" t="shared" si="18" ref="M85:R85">M69+M73+M78</f>
        <v>0</v>
      </c>
      <c r="N85" s="55">
        <f t="shared" si="18"/>
        <v>0</v>
      </c>
      <c r="O85" s="55">
        <f t="shared" si="18"/>
        <v>0</v>
      </c>
      <c r="P85" s="55">
        <f t="shared" si="18"/>
        <v>72</v>
      </c>
      <c r="Q85" s="55">
        <f t="shared" si="18"/>
        <v>216</v>
      </c>
      <c r="R85" s="55">
        <f t="shared" si="18"/>
        <v>216</v>
      </c>
      <c r="S85" s="105">
        <f t="shared" si="17"/>
        <v>504</v>
      </c>
      <c r="T85" s="51"/>
      <c r="U85" s="3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</row>
    <row r="86" spans="1:35" ht="18" customHeight="1">
      <c r="A86" s="146"/>
      <c r="B86" s="147"/>
      <c r="C86" s="147"/>
      <c r="D86" s="147"/>
      <c r="E86" s="147"/>
      <c r="F86" s="157"/>
      <c r="G86" s="138" t="s">
        <v>47</v>
      </c>
      <c r="H86" s="139"/>
      <c r="I86" s="139"/>
      <c r="J86" s="139"/>
      <c r="K86" s="139"/>
      <c r="L86" s="140"/>
      <c r="M86" s="55">
        <f aca="true" t="shared" si="19" ref="M86:R86">M70+M74</f>
        <v>0</v>
      </c>
      <c r="N86" s="55">
        <f t="shared" si="19"/>
        <v>0</v>
      </c>
      <c r="O86" s="55">
        <f t="shared" si="19"/>
        <v>0</v>
      </c>
      <c r="P86" s="55">
        <f t="shared" si="19"/>
        <v>0</v>
      </c>
      <c r="Q86" s="55">
        <f t="shared" si="19"/>
        <v>144</v>
      </c>
      <c r="R86" s="55">
        <f t="shared" si="19"/>
        <v>180</v>
      </c>
      <c r="S86" s="105">
        <f t="shared" si="17"/>
        <v>324</v>
      </c>
      <c r="T86" s="51"/>
      <c r="U86" s="3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</row>
    <row r="87" spans="1:35" ht="18.75" customHeight="1">
      <c r="A87" s="146"/>
      <c r="B87" s="147"/>
      <c r="C87" s="147"/>
      <c r="D87" s="147"/>
      <c r="E87" s="147"/>
      <c r="F87" s="157"/>
      <c r="G87" s="138" t="s">
        <v>48</v>
      </c>
      <c r="H87" s="139"/>
      <c r="I87" s="139"/>
      <c r="J87" s="139"/>
      <c r="K87" s="139"/>
      <c r="L87" s="140"/>
      <c r="M87" s="22">
        <v>0</v>
      </c>
      <c r="N87" s="22">
        <v>0</v>
      </c>
      <c r="O87" s="22">
        <v>0</v>
      </c>
      <c r="P87" s="22">
        <v>3</v>
      </c>
      <c r="Q87" s="22">
        <v>1</v>
      </c>
      <c r="R87" s="22">
        <v>4</v>
      </c>
      <c r="S87" s="105">
        <f t="shared" si="17"/>
        <v>8</v>
      </c>
      <c r="T87" s="51"/>
      <c r="U87" s="3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</row>
    <row r="88" spans="1:35" ht="18" customHeight="1">
      <c r="A88" s="146"/>
      <c r="B88" s="147"/>
      <c r="C88" s="147"/>
      <c r="D88" s="147"/>
      <c r="E88" s="147"/>
      <c r="F88" s="157"/>
      <c r="G88" s="138" t="s">
        <v>134</v>
      </c>
      <c r="H88" s="139"/>
      <c r="I88" s="139"/>
      <c r="J88" s="139"/>
      <c r="K88" s="139"/>
      <c r="L88" s="140"/>
      <c r="M88" s="22">
        <v>0</v>
      </c>
      <c r="N88" s="22">
        <v>4</v>
      </c>
      <c r="O88" s="22">
        <v>2</v>
      </c>
      <c r="P88" s="22">
        <v>8</v>
      </c>
      <c r="Q88" s="22">
        <v>3</v>
      </c>
      <c r="R88" s="22">
        <v>7</v>
      </c>
      <c r="S88" s="105">
        <f t="shared" si="17"/>
        <v>24</v>
      </c>
      <c r="T88" s="51"/>
      <c r="U88" s="3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  <row r="89" spans="1:35" ht="18.75" customHeight="1">
      <c r="A89" s="148"/>
      <c r="B89" s="149"/>
      <c r="C89" s="149"/>
      <c r="D89" s="149"/>
      <c r="E89" s="149"/>
      <c r="F89" s="158"/>
      <c r="G89" s="138"/>
      <c r="H89" s="139"/>
      <c r="I89" s="139"/>
      <c r="J89" s="139"/>
      <c r="K89" s="139"/>
      <c r="L89" s="140"/>
      <c r="M89" s="22"/>
      <c r="N89" s="22"/>
      <c r="O89" s="22"/>
      <c r="P89" s="22"/>
      <c r="Q89" s="22"/>
      <c r="R89" s="22"/>
      <c r="S89" s="80">
        <f t="shared" si="17"/>
        <v>0</v>
      </c>
      <c r="T89" s="51"/>
      <c r="U89" s="3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</row>
    <row r="90" spans="2:35" ht="15">
      <c r="B90" s="8"/>
      <c r="C90" s="8"/>
      <c r="D90" s="8"/>
      <c r="E90" s="8"/>
      <c r="F90" s="8"/>
      <c r="G90" s="8"/>
      <c r="L90" s="8"/>
      <c r="S90" s="68"/>
      <c r="T90" s="51"/>
      <c r="U90" s="3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</row>
    <row r="91" spans="2:35" ht="15">
      <c r="B91" s="8"/>
      <c r="C91" s="8"/>
      <c r="D91" s="8"/>
      <c r="E91" s="8"/>
      <c r="F91" s="8"/>
      <c r="G91" s="8"/>
      <c r="J91" s="8" t="s">
        <v>136</v>
      </c>
      <c r="L91" s="8"/>
      <c r="S91" s="38"/>
      <c r="T91" s="38"/>
      <c r="U91" s="3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</row>
    <row r="92" spans="2:12" ht="15">
      <c r="B92" s="8"/>
      <c r="C92" s="8"/>
      <c r="D92" s="8"/>
      <c r="E92" s="8"/>
      <c r="F92" s="8"/>
      <c r="G92" s="8"/>
      <c r="L92" s="8"/>
    </row>
    <row r="93" spans="2:12" ht="15">
      <c r="B93" s="8"/>
      <c r="C93" s="8"/>
      <c r="D93" s="8"/>
      <c r="E93" s="8"/>
      <c r="F93" s="8"/>
      <c r="G93" s="8"/>
      <c r="L93" s="8"/>
    </row>
    <row r="94" spans="2:12" ht="15">
      <c r="B94" s="8"/>
      <c r="C94" s="8"/>
      <c r="D94" s="8"/>
      <c r="E94" s="8"/>
      <c r="F94" s="8"/>
      <c r="G94" s="8"/>
      <c r="L94" s="8"/>
    </row>
    <row r="95" spans="2:12" ht="15">
      <c r="B95" s="8"/>
      <c r="C95" s="8"/>
      <c r="D95" s="8"/>
      <c r="E95" s="8"/>
      <c r="F95" s="8"/>
      <c r="G95" s="8"/>
      <c r="L95" s="8"/>
    </row>
    <row r="96" spans="2:12" ht="15">
      <c r="B96" s="8"/>
      <c r="C96" s="8"/>
      <c r="D96" s="8"/>
      <c r="E96" s="8"/>
      <c r="F96" s="8"/>
      <c r="G96" s="8"/>
      <c r="L96" s="8"/>
    </row>
    <row r="97" spans="2:12" ht="15">
      <c r="B97" s="8"/>
      <c r="C97" s="8"/>
      <c r="D97" s="8"/>
      <c r="E97" s="8"/>
      <c r="F97" s="8"/>
      <c r="G97" s="8"/>
      <c r="L97" s="8"/>
    </row>
    <row r="98" spans="2:12" ht="15">
      <c r="B98" s="8"/>
      <c r="C98" s="8"/>
      <c r="D98" s="8"/>
      <c r="E98" s="8"/>
      <c r="F98" s="8"/>
      <c r="G98" s="8"/>
      <c r="L98" s="8"/>
    </row>
    <row r="99" spans="2:12" ht="15">
      <c r="B99" s="8"/>
      <c r="C99" s="8"/>
      <c r="D99" s="8"/>
      <c r="E99" s="8"/>
      <c r="F99" s="8"/>
      <c r="G99" s="8"/>
      <c r="L99" s="8"/>
    </row>
    <row r="100" spans="2:12" ht="15">
      <c r="B100" s="8"/>
      <c r="C100" s="8"/>
      <c r="D100" s="8"/>
      <c r="E100" s="8"/>
      <c r="F100" s="8"/>
      <c r="G100" s="8"/>
      <c r="L100" s="8"/>
    </row>
    <row r="101" spans="2:12" ht="15">
      <c r="B101" s="8"/>
      <c r="C101" s="8"/>
      <c r="D101" s="8"/>
      <c r="E101" s="8"/>
      <c r="F101" s="8"/>
      <c r="G101" s="8"/>
      <c r="L101" s="8"/>
    </row>
    <row r="102" spans="2:12" ht="15">
      <c r="B102" s="8"/>
      <c r="C102" s="8"/>
      <c r="D102" s="8"/>
      <c r="E102" s="8"/>
      <c r="F102" s="8"/>
      <c r="G102" s="8"/>
      <c r="L102" s="8"/>
    </row>
    <row r="103" spans="2:12" ht="15">
      <c r="B103" s="8"/>
      <c r="C103" s="8"/>
      <c r="D103" s="8"/>
      <c r="E103" s="8"/>
      <c r="F103" s="8"/>
      <c r="G103" s="8"/>
      <c r="L103" s="8"/>
    </row>
    <row r="104" spans="2:12" ht="15">
      <c r="B104" s="8"/>
      <c r="C104" s="8"/>
      <c r="D104" s="8"/>
      <c r="E104" s="8"/>
      <c r="F104" s="8"/>
      <c r="G104" s="8"/>
      <c r="L104" s="8"/>
    </row>
    <row r="105" spans="2:12" ht="15">
      <c r="B105" s="8"/>
      <c r="C105" s="8"/>
      <c r="D105" s="8"/>
      <c r="E105" s="8"/>
      <c r="F105" s="8"/>
      <c r="G105" s="8"/>
      <c r="L105" s="8"/>
    </row>
    <row r="106" spans="2:12" ht="15">
      <c r="B106" s="8"/>
      <c r="C106" s="8"/>
      <c r="D106" s="8"/>
      <c r="E106" s="8"/>
      <c r="F106" s="8"/>
      <c r="G106" s="8"/>
      <c r="L106" s="8"/>
    </row>
    <row r="107" spans="2:12" ht="15">
      <c r="B107" s="8"/>
      <c r="C107" s="8"/>
      <c r="D107" s="8"/>
      <c r="E107" s="8"/>
      <c r="F107" s="8"/>
      <c r="G107" s="8"/>
      <c r="L107" s="8"/>
    </row>
    <row r="108" spans="2:12" ht="15">
      <c r="B108" s="8"/>
      <c r="C108" s="8"/>
      <c r="D108" s="8"/>
      <c r="E108" s="8"/>
      <c r="F108" s="8"/>
      <c r="G108" s="8"/>
      <c r="L108" s="8"/>
    </row>
    <row r="109" spans="2:12" ht="15">
      <c r="B109" s="8"/>
      <c r="C109" s="8"/>
      <c r="D109" s="8"/>
      <c r="E109" s="8"/>
      <c r="F109" s="8"/>
      <c r="G109" s="8"/>
      <c r="L109" s="8"/>
    </row>
    <row r="110" spans="2:12" ht="15">
      <c r="B110" s="8"/>
      <c r="C110" s="8"/>
      <c r="D110" s="8"/>
      <c r="E110" s="8"/>
      <c r="F110" s="8"/>
      <c r="G110" s="8"/>
      <c r="L110" s="8"/>
    </row>
    <row r="111" spans="2:12" ht="15">
      <c r="B111" s="8"/>
      <c r="C111" s="8"/>
      <c r="D111" s="8"/>
      <c r="E111" s="8"/>
      <c r="F111" s="8"/>
      <c r="G111" s="8"/>
      <c r="L111" s="8"/>
    </row>
    <row r="112" spans="2:12" ht="15">
      <c r="B112" s="8"/>
      <c r="C112" s="8"/>
      <c r="D112" s="8"/>
      <c r="E112" s="8"/>
      <c r="F112" s="8"/>
      <c r="G112" s="8"/>
      <c r="L112" s="8"/>
    </row>
    <row r="113" spans="2:12" ht="15">
      <c r="B113" s="8"/>
      <c r="C113" s="8"/>
      <c r="D113" s="8"/>
      <c r="E113" s="8"/>
      <c r="F113" s="8"/>
      <c r="G113" s="8"/>
      <c r="L113" s="8"/>
    </row>
    <row r="114" spans="2:12" ht="15">
      <c r="B114" s="8"/>
      <c r="C114" s="8"/>
      <c r="D114" s="8"/>
      <c r="E114" s="8"/>
      <c r="F114" s="8"/>
      <c r="G114" s="8"/>
      <c r="L114" s="8"/>
    </row>
    <row r="115" spans="2:12" ht="15">
      <c r="B115" s="8"/>
      <c r="C115" s="8"/>
      <c r="D115" s="8"/>
      <c r="E115" s="8"/>
      <c r="F115" s="8"/>
      <c r="G115" s="8"/>
      <c r="L115" s="8"/>
    </row>
    <row r="116" spans="2:12" ht="15">
      <c r="B116" s="8"/>
      <c r="C116" s="8"/>
      <c r="D116" s="8"/>
      <c r="E116" s="8"/>
      <c r="F116" s="8"/>
      <c r="G116" s="8"/>
      <c r="L116" s="8"/>
    </row>
    <row r="117" spans="2:12" ht="15">
      <c r="B117" s="8"/>
      <c r="C117" s="8"/>
      <c r="D117" s="8"/>
      <c r="E117" s="8"/>
      <c r="F117" s="8"/>
      <c r="G117" s="8"/>
      <c r="L117" s="8"/>
    </row>
    <row r="118" spans="2:12" ht="15">
      <c r="B118" s="8"/>
      <c r="C118" s="8"/>
      <c r="D118" s="8"/>
      <c r="E118" s="8"/>
      <c r="F118" s="8"/>
      <c r="G118" s="8"/>
      <c r="L118" s="8"/>
    </row>
    <row r="119" spans="2:12" ht="15">
      <c r="B119" s="8"/>
      <c r="C119" s="8"/>
      <c r="D119" s="8"/>
      <c r="E119" s="8"/>
      <c r="F119" s="8"/>
      <c r="G119" s="8"/>
      <c r="L119" s="8"/>
    </row>
    <row r="120" spans="2:12" ht="15">
      <c r="B120" s="8"/>
      <c r="C120" s="8"/>
      <c r="D120" s="8"/>
      <c r="E120" s="8"/>
      <c r="F120" s="8"/>
      <c r="G120" s="8"/>
      <c r="L120" s="8"/>
    </row>
    <row r="121" spans="2:12" ht="15">
      <c r="B121" s="8"/>
      <c r="C121" s="8"/>
      <c r="D121" s="8"/>
      <c r="E121" s="8"/>
      <c r="F121" s="8"/>
      <c r="G121" s="8"/>
      <c r="L121" s="8"/>
    </row>
    <row r="122" spans="2:12" ht="15">
      <c r="B122" s="8"/>
      <c r="C122" s="8"/>
      <c r="D122" s="8"/>
      <c r="E122" s="8"/>
      <c r="F122" s="8"/>
      <c r="G122" s="8"/>
      <c r="L122" s="8"/>
    </row>
    <row r="123" spans="2:12" ht="15">
      <c r="B123" s="8"/>
      <c r="C123" s="8"/>
      <c r="D123" s="8"/>
      <c r="E123" s="8"/>
      <c r="F123" s="8"/>
      <c r="G123" s="8"/>
      <c r="L123" s="8"/>
    </row>
    <row r="124" spans="2:12" ht="15">
      <c r="B124" s="8"/>
      <c r="C124" s="8"/>
      <c r="D124" s="8"/>
      <c r="E124" s="8"/>
      <c r="F124" s="8"/>
      <c r="G124" s="8"/>
      <c r="L124" s="8"/>
    </row>
    <row r="125" spans="2:12" ht="15">
      <c r="B125" s="8"/>
      <c r="C125" s="8"/>
      <c r="D125" s="8"/>
      <c r="E125" s="8"/>
      <c r="F125" s="8"/>
      <c r="G125" s="8"/>
      <c r="L125" s="8"/>
    </row>
    <row r="126" spans="2:12" ht="15">
      <c r="B126" s="8"/>
      <c r="C126" s="8"/>
      <c r="D126" s="8"/>
      <c r="E126" s="8"/>
      <c r="F126" s="8"/>
      <c r="G126" s="8"/>
      <c r="L126" s="8"/>
    </row>
    <row r="127" spans="2:12" ht="15">
      <c r="B127" s="8"/>
      <c r="C127" s="8"/>
      <c r="D127" s="8"/>
      <c r="E127" s="8"/>
      <c r="F127" s="8"/>
      <c r="G127" s="8"/>
      <c r="L127" s="8"/>
    </row>
    <row r="128" spans="2:12" ht="15">
      <c r="B128" s="8"/>
      <c r="C128" s="8"/>
      <c r="D128" s="8"/>
      <c r="E128" s="8"/>
      <c r="F128" s="8"/>
      <c r="G128" s="8"/>
      <c r="L128" s="8"/>
    </row>
    <row r="129" spans="2:12" ht="15">
      <c r="B129" s="8"/>
      <c r="C129" s="8"/>
      <c r="D129" s="8"/>
      <c r="E129" s="8"/>
      <c r="F129" s="8"/>
      <c r="G129" s="8"/>
      <c r="L129" s="8"/>
    </row>
    <row r="130" spans="2:12" ht="15">
      <c r="B130" s="8"/>
      <c r="C130" s="8"/>
      <c r="D130" s="8"/>
      <c r="E130" s="8"/>
      <c r="F130" s="8"/>
      <c r="G130" s="8"/>
      <c r="L130" s="8"/>
    </row>
    <row r="131" spans="2:12" ht="15">
      <c r="B131" s="8"/>
      <c r="C131" s="8"/>
      <c r="D131" s="8"/>
      <c r="E131" s="8"/>
      <c r="F131" s="8"/>
      <c r="G131" s="8"/>
      <c r="L131" s="8"/>
    </row>
    <row r="132" spans="2:12" ht="15">
      <c r="B132" s="8"/>
      <c r="C132" s="8"/>
      <c r="D132" s="8"/>
      <c r="E132" s="8"/>
      <c r="F132" s="8"/>
      <c r="G132" s="8"/>
      <c r="L132" s="8"/>
    </row>
    <row r="133" spans="2:12" ht="15">
      <c r="B133" s="8"/>
      <c r="C133" s="8"/>
      <c r="D133" s="8"/>
      <c r="E133" s="8"/>
      <c r="F133" s="8"/>
      <c r="G133" s="8"/>
      <c r="L133" s="8"/>
    </row>
    <row r="134" spans="2:12" ht="15">
      <c r="B134" s="8"/>
      <c r="C134" s="8"/>
      <c r="D134" s="8"/>
      <c r="E134" s="8"/>
      <c r="F134" s="8"/>
      <c r="G134" s="8"/>
      <c r="L134" s="8"/>
    </row>
    <row r="135" spans="2:12" ht="15">
      <c r="B135" s="8"/>
      <c r="C135" s="8"/>
      <c r="D135" s="8"/>
      <c r="E135" s="8"/>
      <c r="F135" s="8"/>
      <c r="G135" s="8"/>
      <c r="L135" s="8"/>
    </row>
    <row r="136" spans="2:12" ht="15">
      <c r="B136" s="8"/>
      <c r="C136" s="8"/>
      <c r="D136" s="8"/>
      <c r="E136" s="8"/>
      <c r="F136" s="8"/>
      <c r="G136" s="8"/>
      <c r="L136" s="8"/>
    </row>
    <row r="137" spans="2:12" ht="15">
      <c r="B137" s="8"/>
      <c r="C137" s="8"/>
      <c r="D137" s="8"/>
      <c r="E137" s="8"/>
      <c r="F137" s="8"/>
      <c r="G137" s="8"/>
      <c r="L137" s="8"/>
    </row>
    <row r="138" spans="2:12" ht="15">
      <c r="B138" s="8"/>
      <c r="C138" s="8"/>
      <c r="D138" s="8"/>
      <c r="E138" s="8"/>
      <c r="F138" s="8"/>
      <c r="G138" s="8"/>
      <c r="L138" s="8"/>
    </row>
    <row r="139" spans="2:12" ht="15">
      <c r="B139" s="8"/>
      <c r="C139" s="8"/>
      <c r="D139" s="8"/>
      <c r="E139" s="8"/>
      <c r="F139" s="8"/>
      <c r="G139" s="8"/>
      <c r="L139" s="8"/>
    </row>
    <row r="140" spans="2:12" ht="15">
      <c r="B140" s="8"/>
      <c r="C140" s="8"/>
      <c r="D140" s="8"/>
      <c r="E140" s="8"/>
      <c r="F140" s="8"/>
      <c r="G140" s="8"/>
      <c r="L140" s="8"/>
    </row>
    <row r="141" spans="2:12" ht="15">
      <c r="B141" s="8"/>
      <c r="C141" s="8"/>
      <c r="D141" s="8"/>
      <c r="E141" s="8"/>
      <c r="F141" s="8"/>
      <c r="G141" s="8"/>
      <c r="L141" s="8"/>
    </row>
    <row r="142" spans="2:12" ht="15">
      <c r="B142" s="8"/>
      <c r="C142" s="8"/>
      <c r="D142" s="8"/>
      <c r="E142" s="8"/>
      <c r="F142" s="8"/>
      <c r="G142" s="8"/>
      <c r="L142" s="8"/>
    </row>
    <row r="143" spans="2:12" ht="15">
      <c r="B143" s="8"/>
      <c r="C143" s="8"/>
      <c r="D143" s="8"/>
      <c r="E143" s="8"/>
      <c r="F143" s="8"/>
      <c r="G143" s="8"/>
      <c r="L143" s="8"/>
    </row>
    <row r="144" spans="2:12" ht="15">
      <c r="B144" s="8"/>
      <c r="C144" s="8"/>
      <c r="D144" s="8"/>
      <c r="E144" s="8"/>
      <c r="F144" s="8"/>
      <c r="G144" s="8"/>
      <c r="L144" s="8"/>
    </row>
    <row r="145" spans="2:12" ht="15">
      <c r="B145" s="8"/>
      <c r="C145" s="8"/>
      <c r="D145" s="8"/>
      <c r="E145" s="8"/>
      <c r="F145" s="8"/>
      <c r="G145" s="8"/>
      <c r="L145" s="8"/>
    </row>
    <row r="146" spans="2:12" ht="15">
      <c r="B146" s="8"/>
      <c r="C146" s="8"/>
      <c r="D146" s="8"/>
      <c r="E146" s="8"/>
      <c r="F146" s="8"/>
      <c r="G146" s="8"/>
      <c r="L146" s="8"/>
    </row>
    <row r="147" spans="2:12" ht="15">
      <c r="B147" s="8"/>
      <c r="C147" s="8"/>
      <c r="D147" s="8"/>
      <c r="E147" s="8"/>
      <c r="F147" s="8"/>
      <c r="G147" s="8"/>
      <c r="L147" s="8"/>
    </row>
    <row r="148" spans="2:12" ht="15">
      <c r="B148" s="8"/>
      <c r="C148" s="8"/>
      <c r="D148" s="8"/>
      <c r="E148" s="8"/>
      <c r="F148" s="8"/>
      <c r="G148" s="8"/>
      <c r="L148" s="8"/>
    </row>
    <row r="149" spans="2:12" ht="15">
      <c r="B149" s="8"/>
      <c r="C149" s="8"/>
      <c r="D149" s="8"/>
      <c r="E149" s="8"/>
      <c r="F149" s="8"/>
      <c r="G149" s="8"/>
      <c r="L149" s="8"/>
    </row>
    <row r="150" spans="2:12" ht="15">
      <c r="B150" s="8"/>
      <c r="C150" s="8"/>
      <c r="D150" s="8"/>
      <c r="E150" s="8"/>
      <c r="F150" s="8"/>
      <c r="G150" s="8"/>
      <c r="L150" s="8"/>
    </row>
    <row r="151" spans="2:12" ht="15">
      <c r="B151" s="8"/>
      <c r="C151" s="8"/>
      <c r="D151" s="8"/>
      <c r="E151" s="8"/>
      <c r="F151" s="8"/>
      <c r="G151" s="8"/>
      <c r="L151" s="8"/>
    </row>
    <row r="152" spans="2:12" ht="15">
      <c r="B152" s="8"/>
      <c r="C152" s="8"/>
      <c r="D152" s="8"/>
      <c r="E152" s="8"/>
      <c r="F152" s="8"/>
      <c r="G152" s="8"/>
      <c r="L152" s="8"/>
    </row>
    <row r="153" spans="2:12" ht="15">
      <c r="B153" s="8"/>
      <c r="C153" s="8"/>
      <c r="D153" s="8"/>
      <c r="E153" s="8"/>
      <c r="F153" s="8"/>
      <c r="G153" s="8"/>
      <c r="L153" s="8"/>
    </row>
    <row r="154" spans="2:12" ht="15">
      <c r="B154" s="8"/>
      <c r="C154" s="8"/>
      <c r="D154" s="8"/>
      <c r="E154" s="8"/>
      <c r="F154" s="8"/>
      <c r="G154" s="8"/>
      <c r="L154" s="8"/>
    </row>
    <row r="155" spans="2:12" ht="15">
      <c r="B155" s="8"/>
      <c r="C155" s="8"/>
      <c r="D155" s="8"/>
      <c r="E155" s="8"/>
      <c r="F155" s="8"/>
      <c r="G155" s="8"/>
      <c r="L155" s="8"/>
    </row>
    <row r="156" spans="2:12" ht="15">
      <c r="B156" s="8"/>
      <c r="C156" s="8"/>
      <c r="D156" s="8"/>
      <c r="E156" s="8"/>
      <c r="F156" s="8"/>
      <c r="G156" s="8"/>
      <c r="L156" s="8"/>
    </row>
    <row r="157" spans="2:12" ht="15">
      <c r="B157" s="8"/>
      <c r="C157" s="8"/>
      <c r="D157" s="8"/>
      <c r="E157" s="8"/>
      <c r="F157" s="8"/>
      <c r="G157" s="8"/>
      <c r="L157" s="8"/>
    </row>
    <row r="158" spans="2:12" ht="15">
      <c r="B158" s="8"/>
      <c r="C158" s="8"/>
      <c r="D158" s="8"/>
      <c r="E158" s="8"/>
      <c r="F158" s="8"/>
      <c r="G158" s="8"/>
      <c r="L158" s="8"/>
    </row>
    <row r="159" spans="2:12" ht="15">
      <c r="B159" s="8"/>
      <c r="C159" s="8"/>
      <c r="D159" s="8"/>
      <c r="E159" s="8"/>
      <c r="F159" s="8"/>
      <c r="G159" s="8"/>
      <c r="L159" s="8"/>
    </row>
    <row r="160" spans="2:12" ht="15">
      <c r="B160" s="8"/>
      <c r="C160" s="8"/>
      <c r="D160" s="8"/>
      <c r="E160" s="8"/>
      <c r="F160" s="8"/>
      <c r="G160" s="8"/>
      <c r="L160" s="8"/>
    </row>
    <row r="161" spans="2:12" ht="15">
      <c r="B161" s="8"/>
      <c r="C161" s="8"/>
      <c r="D161" s="8"/>
      <c r="E161" s="8"/>
      <c r="F161" s="8"/>
      <c r="G161" s="8"/>
      <c r="L161" s="8"/>
    </row>
    <row r="162" spans="2:12" ht="15">
      <c r="B162" s="8"/>
      <c r="C162" s="8"/>
      <c r="D162" s="8"/>
      <c r="E162" s="8"/>
      <c r="F162" s="8"/>
      <c r="G162" s="8"/>
      <c r="L162" s="8"/>
    </row>
    <row r="163" spans="2:12" ht="15">
      <c r="B163" s="8"/>
      <c r="C163" s="8"/>
      <c r="D163" s="8"/>
      <c r="E163" s="8"/>
      <c r="F163" s="8"/>
      <c r="G163" s="8"/>
      <c r="L163" s="8"/>
    </row>
    <row r="164" spans="2:12" ht="15">
      <c r="B164" s="8"/>
      <c r="C164" s="8"/>
      <c r="D164" s="8"/>
      <c r="E164" s="8"/>
      <c r="F164" s="8"/>
      <c r="G164" s="8"/>
      <c r="L164" s="8"/>
    </row>
    <row r="165" spans="2:12" ht="15">
      <c r="B165" s="8"/>
      <c r="C165" s="8"/>
      <c r="D165" s="8"/>
      <c r="E165" s="8"/>
      <c r="F165" s="8"/>
      <c r="G165" s="8"/>
      <c r="L165" s="8"/>
    </row>
    <row r="166" spans="2:12" ht="15">
      <c r="B166" s="8"/>
      <c r="C166" s="8"/>
      <c r="D166" s="8"/>
      <c r="E166" s="8"/>
      <c r="F166" s="8"/>
      <c r="G166" s="8"/>
      <c r="L166" s="8"/>
    </row>
    <row r="167" spans="2:12" ht="15">
      <c r="B167" s="8"/>
      <c r="C167" s="8"/>
      <c r="D167" s="8"/>
      <c r="E167" s="8"/>
      <c r="F167" s="8"/>
      <c r="G167" s="8"/>
      <c r="L167" s="8"/>
    </row>
    <row r="168" spans="2:12" ht="15">
      <c r="B168" s="8"/>
      <c r="C168" s="8"/>
      <c r="D168" s="8"/>
      <c r="E168" s="8"/>
      <c r="F168" s="8"/>
      <c r="G168" s="8"/>
      <c r="L168" s="8"/>
    </row>
    <row r="169" spans="2:12" ht="15">
      <c r="B169" s="8"/>
      <c r="C169" s="8"/>
      <c r="D169" s="8"/>
      <c r="E169" s="8"/>
      <c r="F169" s="8"/>
      <c r="G169" s="8"/>
      <c r="L169" s="8"/>
    </row>
    <row r="170" spans="2:12" ht="15">
      <c r="B170" s="8"/>
      <c r="C170" s="8"/>
      <c r="D170" s="8"/>
      <c r="E170" s="8"/>
      <c r="F170" s="8"/>
      <c r="G170" s="8"/>
      <c r="L170" s="8"/>
    </row>
    <row r="171" spans="2:12" ht="15">
      <c r="B171" s="8"/>
      <c r="C171" s="8"/>
      <c r="D171" s="8"/>
      <c r="E171" s="8"/>
      <c r="F171" s="8"/>
      <c r="G171" s="8"/>
      <c r="L171" s="8"/>
    </row>
    <row r="172" spans="2:12" ht="15">
      <c r="B172" s="8"/>
      <c r="C172" s="8"/>
      <c r="D172" s="8"/>
      <c r="E172" s="8"/>
      <c r="F172" s="8"/>
      <c r="G172" s="8"/>
      <c r="L172" s="8"/>
    </row>
    <row r="173" spans="2:12" ht="15">
      <c r="B173" s="8"/>
      <c r="C173" s="8"/>
      <c r="D173" s="8"/>
      <c r="E173" s="8"/>
      <c r="F173" s="8"/>
      <c r="G173" s="8"/>
      <c r="L173" s="8"/>
    </row>
    <row r="174" spans="2:12" ht="15">
      <c r="B174" s="8"/>
      <c r="C174" s="8"/>
      <c r="D174" s="8"/>
      <c r="E174" s="8"/>
      <c r="F174" s="8"/>
      <c r="G174" s="8"/>
      <c r="L174" s="8"/>
    </row>
    <row r="175" spans="2:12" ht="15">
      <c r="B175" s="8"/>
      <c r="C175" s="8"/>
      <c r="D175" s="8"/>
      <c r="E175" s="8"/>
      <c r="F175" s="8"/>
      <c r="G175" s="8"/>
      <c r="L175" s="8"/>
    </row>
    <row r="176" spans="2:12" ht="15">
      <c r="B176" s="8"/>
      <c r="C176" s="8"/>
      <c r="D176" s="8"/>
      <c r="E176" s="8"/>
      <c r="F176" s="8"/>
      <c r="G176" s="8"/>
      <c r="L176" s="8"/>
    </row>
    <row r="177" spans="2:12" ht="15">
      <c r="B177" s="8"/>
      <c r="C177" s="8"/>
      <c r="D177" s="8"/>
      <c r="E177" s="8"/>
      <c r="F177" s="8"/>
      <c r="G177" s="8"/>
      <c r="L177" s="8"/>
    </row>
    <row r="178" spans="2:12" ht="15">
      <c r="B178" s="8"/>
      <c r="C178" s="8"/>
      <c r="D178" s="8"/>
      <c r="E178" s="8"/>
      <c r="F178" s="8"/>
      <c r="G178" s="8"/>
      <c r="L178" s="8"/>
    </row>
    <row r="179" spans="2:12" ht="15">
      <c r="B179" s="8"/>
      <c r="C179" s="8"/>
      <c r="D179" s="8"/>
      <c r="E179" s="8"/>
      <c r="F179" s="8"/>
      <c r="G179" s="8"/>
      <c r="L179" s="8"/>
    </row>
    <row r="180" spans="2:12" ht="15">
      <c r="B180" s="8"/>
      <c r="C180" s="8"/>
      <c r="D180" s="8"/>
      <c r="E180" s="8"/>
      <c r="F180" s="8"/>
      <c r="G180" s="8"/>
      <c r="L180" s="8"/>
    </row>
    <row r="181" spans="2:12" ht="15">
      <c r="B181" s="8"/>
      <c r="C181" s="8"/>
      <c r="D181" s="8"/>
      <c r="E181" s="8"/>
      <c r="F181" s="8"/>
      <c r="G181" s="8"/>
      <c r="L181" s="8"/>
    </row>
    <row r="182" spans="2:12" ht="15">
      <c r="B182" s="8"/>
      <c r="C182" s="8"/>
      <c r="D182" s="8"/>
      <c r="E182" s="8"/>
      <c r="F182" s="8"/>
      <c r="G182" s="8"/>
      <c r="L182" s="8"/>
    </row>
    <row r="183" spans="2:12" ht="15">
      <c r="B183" s="8"/>
      <c r="C183" s="8"/>
      <c r="D183" s="8"/>
      <c r="E183" s="8"/>
      <c r="F183" s="8"/>
      <c r="G183" s="8"/>
      <c r="L183" s="8"/>
    </row>
    <row r="184" spans="2:12" ht="15">
      <c r="B184" s="8"/>
      <c r="C184" s="8"/>
      <c r="D184" s="8"/>
      <c r="E184" s="8"/>
      <c r="F184" s="8"/>
      <c r="G184" s="8"/>
      <c r="L184" s="8"/>
    </row>
    <row r="185" spans="2:12" ht="15">
      <c r="B185" s="8"/>
      <c r="C185" s="8"/>
      <c r="D185" s="8"/>
      <c r="E185" s="8"/>
      <c r="F185" s="8"/>
      <c r="G185" s="8"/>
      <c r="L185" s="8"/>
    </row>
    <row r="186" spans="2:12" ht="15">
      <c r="B186" s="8"/>
      <c r="C186" s="8"/>
      <c r="D186" s="8"/>
      <c r="E186" s="8"/>
      <c r="F186" s="8"/>
      <c r="G186" s="8"/>
      <c r="L186" s="8"/>
    </row>
    <row r="187" spans="2:12" ht="15">
      <c r="B187" s="8"/>
      <c r="C187" s="8"/>
      <c r="D187" s="8"/>
      <c r="E187" s="8"/>
      <c r="F187" s="8"/>
      <c r="G187" s="8"/>
      <c r="L187" s="8"/>
    </row>
    <row r="188" spans="2:12" ht="15">
      <c r="B188" s="8"/>
      <c r="C188" s="8"/>
      <c r="D188" s="8"/>
      <c r="E188" s="8"/>
      <c r="F188" s="8"/>
      <c r="G188" s="8"/>
      <c r="L188" s="8"/>
    </row>
    <row r="189" spans="2:12" ht="15">
      <c r="B189" s="8"/>
      <c r="C189" s="8"/>
      <c r="D189" s="8"/>
      <c r="E189" s="8"/>
      <c r="F189" s="8"/>
      <c r="G189" s="8"/>
      <c r="L189" s="8"/>
    </row>
    <row r="190" spans="2:12" ht="15">
      <c r="B190" s="8"/>
      <c r="C190" s="8"/>
      <c r="D190" s="8"/>
      <c r="E190" s="8"/>
      <c r="F190" s="8"/>
      <c r="G190" s="8"/>
      <c r="L190" s="8"/>
    </row>
    <row r="191" spans="2:12" ht="15">
      <c r="B191" s="8"/>
      <c r="C191" s="8"/>
      <c r="D191" s="8"/>
      <c r="E191" s="8"/>
      <c r="F191" s="8"/>
      <c r="G191" s="8"/>
      <c r="L191" s="8"/>
    </row>
    <row r="192" spans="2:12" ht="15">
      <c r="B192" s="8"/>
      <c r="C192" s="8"/>
      <c r="D192" s="8"/>
      <c r="E192" s="8"/>
      <c r="F192" s="8"/>
      <c r="G192" s="8"/>
      <c r="L192" s="8"/>
    </row>
    <row r="193" spans="2:12" ht="15">
      <c r="B193" s="8"/>
      <c r="C193" s="8"/>
      <c r="D193" s="8"/>
      <c r="E193" s="8"/>
      <c r="F193" s="8"/>
      <c r="G193" s="8"/>
      <c r="L193" s="8"/>
    </row>
    <row r="194" spans="2:12" ht="15">
      <c r="B194" s="8"/>
      <c r="C194" s="8"/>
      <c r="D194" s="8"/>
      <c r="E194" s="8"/>
      <c r="F194" s="8"/>
      <c r="G194" s="8"/>
      <c r="L194" s="8"/>
    </row>
    <row r="195" spans="2:12" ht="15">
      <c r="B195" s="8"/>
      <c r="C195" s="8"/>
      <c r="D195" s="8"/>
      <c r="E195" s="8"/>
      <c r="F195" s="8"/>
      <c r="G195" s="8"/>
      <c r="L195" s="8"/>
    </row>
    <row r="196" spans="2:12" ht="15">
      <c r="B196" s="8"/>
      <c r="C196" s="8"/>
      <c r="D196" s="8"/>
      <c r="E196" s="8"/>
      <c r="F196" s="8"/>
      <c r="G196" s="8"/>
      <c r="L196" s="8"/>
    </row>
    <row r="197" spans="2:12" ht="15">
      <c r="B197" s="8"/>
      <c r="C197" s="8"/>
      <c r="D197" s="8"/>
      <c r="E197" s="8"/>
      <c r="F197" s="8"/>
      <c r="G197" s="8"/>
      <c r="L197" s="8"/>
    </row>
    <row r="198" spans="2:12" ht="15">
      <c r="B198" s="8"/>
      <c r="C198" s="8"/>
      <c r="D198" s="8"/>
      <c r="E198" s="8"/>
      <c r="F198" s="8"/>
      <c r="G198" s="8"/>
      <c r="L198" s="8"/>
    </row>
    <row r="199" spans="2:12" ht="15">
      <c r="B199" s="8"/>
      <c r="C199" s="8"/>
      <c r="D199" s="8"/>
      <c r="E199" s="8"/>
      <c r="F199" s="8"/>
      <c r="G199" s="8"/>
      <c r="L199" s="8"/>
    </row>
    <row r="200" spans="2:12" ht="15">
      <c r="B200" s="8"/>
      <c r="C200" s="8"/>
      <c r="D200" s="8"/>
      <c r="E200" s="8"/>
      <c r="F200" s="8"/>
      <c r="G200" s="8"/>
      <c r="L200" s="8"/>
    </row>
    <row r="201" spans="2:12" ht="15">
      <c r="B201" s="8"/>
      <c r="C201" s="8"/>
      <c r="D201" s="8"/>
      <c r="E201" s="8"/>
      <c r="F201" s="8"/>
      <c r="G201" s="8"/>
      <c r="L201" s="8"/>
    </row>
    <row r="202" spans="2:12" ht="15">
      <c r="B202" s="8"/>
      <c r="C202" s="8"/>
      <c r="D202" s="8"/>
      <c r="E202" s="8"/>
      <c r="F202" s="8"/>
      <c r="G202" s="8"/>
      <c r="L202" s="8"/>
    </row>
    <row r="203" spans="2:12" ht="15">
      <c r="B203" s="8"/>
      <c r="C203" s="8"/>
      <c r="D203" s="8"/>
      <c r="E203" s="8"/>
      <c r="F203" s="8"/>
      <c r="G203" s="8"/>
      <c r="L203" s="8"/>
    </row>
    <row r="204" spans="2:12" ht="15">
      <c r="B204" s="8"/>
      <c r="C204" s="8"/>
      <c r="D204" s="8"/>
      <c r="E204" s="8"/>
      <c r="F204" s="8"/>
      <c r="G204" s="8"/>
      <c r="L204" s="8"/>
    </row>
    <row r="205" spans="2:12" ht="15">
      <c r="B205" s="8"/>
      <c r="C205" s="8"/>
      <c r="D205" s="8"/>
      <c r="E205" s="8"/>
      <c r="F205" s="8"/>
      <c r="G205" s="8"/>
      <c r="L205" s="8"/>
    </row>
    <row r="206" spans="2:12" ht="15">
      <c r="B206" s="8"/>
      <c r="C206" s="8"/>
      <c r="D206" s="8"/>
      <c r="E206" s="8"/>
      <c r="F206" s="8"/>
      <c r="G206" s="8"/>
      <c r="L206" s="8"/>
    </row>
    <row r="207" spans="2:12" ht="15">
      <c r="B207" s="8"/>
      <c r="C207" s="8"/>
      <c r="D207" s="8"/>
      <c r="E207" s="8"/>
      <c r="F207" s="8"/>
      <c r="G207" s="8"/>
      <c r="L207" s="8"/>
    </row>
    <row r="208" spans="2:12" ht="15">
      <c r="B208" s="8"/>
      <c r="C208" s="8"/>
      <c r="D208" s="8"/>
      <c r="E208" s="8"/>
      <c r="F208" s="8"/>
      <c r="G208" s="8"/>
      <c r="L208" s="8"/>
    </row>
    <row r="209" spans="2:12" ht="15">
      <c r="B209" s="8"/>
      <c r="C209" s="8"/>
      <c r="D209" s="8"/>
      <c r="E209" s="8"/>
      <c r="F209" s="8"/>
      <c r="G209" s="8"/>
      <c r="L209" s="8"/>
    </row>
    <row r="210" spans="2:12" ht="15">
      <c r="B210" s="8"/>
      <c r="C210" s="8"/>
      <c r="D210" s="8"/>
      <c r="E210" s="8"/>
      <c r="F210" s="8"/>
      <c r="G210" s="8"/>
      <c r="L210" s="8"/>
    </row>
    <row r="211" spans="2:12" ht="15">
      <c r="B211" s="8"/>
      <c r="C211" s="8"/>
      <c r="D211" s="8"/>
      <c r="E211" s="8"/>
      <c r="F211" s="8"/>
      <c r="G211" s="8"/>
      <c r="L211" s="8"/>
    </row>
    <row r="212" spans="2:12" ht="15">
      <c r="B212" s="8"/>
      <c r="C212" s="8"/>
      <c r="D212" s="8"/>
      <c r="E212" s="8"/>
      <c r="F212" s="8"/>
      <c r="G212" s="8"/>
      <c r="L212" s="8"/>
    </row>
    <row r="213" spans="2:12" ht="15">
      <c r="B213" s="8"/>
      <c r="C213" s="8"/>
      <c r="D213" s="8"/>
      <c r="E213" s="8"/>
      <c r="F213" s="8"/>
      <c r="G213" s="8"/>
      <c r="L213" s="8"/>
    </row>
    <row r="214" spans="2:12" ht="15">
      <c r="B214" s="8"/>
      <c r="C214" s="8"/>
      <c r="D214" s="8"/>
      <c r="E214" s="8"/>
      <c r="F214" s="8"/>
      <c r="G214" s="8"/>
      <c r="L214" s="8"/>
    </row>
    <row r="215" spans="2:12" ht="15">
      <c r="B215" s="8"/>
      <c r="C215" s="8"/>
      <c r="D215" s="8"/>
      <c r="E215" s="8"/>
      <c r="F215" s="8"/>
      <c r="G215" s="8"/>
      <c r="L215" s="8"/>
    </row>
    <row r="216" spans="2:12" ht="15">
      <c r="B216" s="8"/>
      <c r="C216" s="8"/>
      <c r="D216" s="8"/>
      <c r="E216" s="8"/>
      <c r="F216" s="8"/>
      <c r="G216" s="8"/>
      <c r="L216" s="8"/>
    </row>
    <row r="217" spans="2:12" ht="15">
      <c r="B217" s="8"/>
      <c r="C217" s="8"/>
      <c r="D217" s="8"/>
      <c r="E217" s="8"/>
      <c r="F217" s="8"/>
      <c r="G217" s="8"/>
      <c r="L217" s="8"/>
    </row>
    <row r="218" spans="2:12" ht="15">
      <c r="B218" s="8"/>
      <c r="C218" s="8"/>
      <c r="D218" s="8"/>
      <c r="E218" s="8"/>
      <c r="F218" s="8"/>
      <c r="G218" s="8"/>
      <c r="L218" s="8"/>
    </row>
    <row r="219" spans="2:12" ht="15">
      <c r="B219" s="8"/>
      <c r="C219" s="8"/>
      <c r="D219" s="8"/>
      <c r="E219" s="8"/>
      <c r="F219" s="8"/>
      <c r="G219" s="8"/>
      <c r="L219" s="8"/>
    </row>
    <row r="220" spans="2:12" ht="15">
      <c r="B220" s="8"/>
      <c r="C220" s="8"/>
      <c r="D220" s="8"/>
      <c r="E220" s="8"/>
      <c r="F220" s="8"/>
      <c r="G220" s="8"/>
      <c r="L220" s="8"/>
    </row>
    <row r="221" spans="2:12" ht="15">
      <c r="B221" s="8"/>
      <c r="C221" s="8"/>
      <c r="D221" s="8"/>
      <c r="E221" s="8"/>
      <c r="F221" s="8"/>
      <c r="G221" s="8"/>
      <c r="L221" s="8"/>
    </row>
    <row r="222" spans="2:12" ht="15">
      <c r="B222" s="8"/>
      <c r="C222" s="8"/>
      <c r="D222" s="8"/>
      <c r="E222" s="8"/>
      <c r="F222" s="8"/>
      <c r="G222" s="8"/>
      <c r="L222" s="8"/>
    </row>
    <row r="223" spans="2:12" ht="15">
      <c r="B223" s="8"/>
      <c r="C223" s="8"/>
      <c r="D223" s="8"/>
      <c r="E223" s="8"/>
      <c r="F223" s="8"/>
      <c r="G223" s="8"/>
      <c r="L223" s="8"/>
    </row>
    <row r="224" spans="2:12" ht="15">
      <c r="B224" s="8"/>
      <c r="C224" s="8"/>
      <c r="D224" s="8"/>
      <c r="E224" s="8"/>
      <c r="F224" s="8"/>
      <c r="G224" s="8"/>
      <c r="L224" s="8"/>
    </row>
    <row r="225" spans="2:12" ht="15">
      <c r="B225" s="8"/>
      <c r="C225" s="8"/>
      <c r="D225" s="8"/>
      <c r="E225" s="8"/>
      <c r="F225" s="8"/>
      <c r="G225" s="8"/>
      <c r="L225" s="8"/>
    </row>
    <row r="226" spans="2:12" ht="15">
      <c r="B226" s="8"/>
      <c r="C226" s="8"/>
      <c r="D226" s="8"/>
      <c r="E226" s="8"/>
      <c r="F226" s="8"/>
      <c r="G226" s="8"/>
      <c r="L226" s="8"/>
    </row>
    <row r="227" spans="2:12" ht="15">
      <c r="B227" s="8"/>
      <c r="C227" s="8"/>
      <c r="D227" s="8"/>
      <c r="E227" s="8"/>
      <c r="F227" s="8"/>
      <c r="G227" s="8"/>
      <c r="L227" s="8"/>
    </row>
    <row r="228" spans="2:12" ht="15">
      <c r="B228" s="8"/>
      <c r="C228" s="8"/>
      <c r="D228" s="8"/>
      <c r="E228" s="8"/>
      <c r="F228" s="8"/>
      <c r="G228" s="8"/>
      <c r="L228" s="8"/>
    </row>
    <row r="229" spans="2:12" ht="15">
      <c r="B229" s="8"/>
      <c r="C229" s="8"/>
      <c r="D229" s="8"/>
      <c r="E229" s="8"/>
      <c r="F229" s="8"/>
      <c r="G229" s="8"/>
      <c r="L229" s="8"/>
    </row>
    <row r="230" spans="2:12" ht="15">
      <c r="B230" s="8"/>
      <c r="C230" s="8"/>
      <c r="D230" s="8"/>
      <c r="E230" s="8"/>
      <c r="F230" s="8"/>
      <c r="G230" s="8"/>
      <c r="L230" s="8"/>
    </row>
    <row r="231" spans="2:12" ht="15">
      <c r="B231" s="8"/>
      <c r="C231" s="8"/>
      <c r="D231" s="8"/>
      <c r="E231" s="8"/>
      <c r="F231" s="8"/>
      <c r="G231" s="8"/>
      <c r="L231" s="8"/>
    </row>
    <row r="232" spans="2:12" ht="15">
      <c r="B232" s="8"/>
      <c r="C232" s="8"/>
      <c r="D232" s="8"/>
      <c r="E232" s="8"/>
      <c r="F232" s="8"/>
      <c r="G232" s="8"/>
      <c r="L232" s="8"/>
    </row>
    <row r="233" spans="2:12" ht="15">
      <c r="B233" s="8"/>
      <c r="C233" s="8"/>
      <c r="D233" s="8"/>
      <c r="E233" s="8"/>
      <c r="F233" s="8"/>
      <c r="G233" s="8"/>
      <c r="L233" s="8"/>
    </row>
    <row r="234" spans="2:12" ht="15">
      <c r="B234" s="8"/>
      <c r="C234" s="8"/>
      <c r="D234" s="8"/>
      <c r="E234" s="8"/>
      <c r="F234" s="8"/>
      <c r="G234" s="8"/>
      <c r="L234" s="8"/>
    </row>
    <row r="235" spans="2:12" ht="15">
      <c r="B235" s="8"/>
      <c r="C235" s="8"/>
      <c r="D235" s="8"/>
      <c r="E235" s="8"/>
      <c r="F235" s="8"/>
      <c r="G235" s="8"/>
      <c r="L235" s="8"/>
    </row>
    <row r="236" spans="2:12" ht="15">
      <c r="B236" s="8"/>
      <c r="C236" s="8"/>
      <c r="D236" s="8"/>
      <c r="E236" s="8"/>
      <c r="F236" s="8"/>
      <c r="G236" s="8"/>
      <c r="L236" s="8"/>
    </row>
    <row r="237" spans="2:12" ht="15">
      <c r="B237" s="8"/>
      <c r="C237" s="8"/>
      <c r="D237" s="8"/>
      <c r="E237" s="8"/>
      <c r="F237" s="8"/>
      <c r="G237" s="8"/>
      <c r="L237" s="8"/>
    </row>
    <row r="238" spans="2:12" ht="15">
      <c r="B238" s="8"/>
      <c r="C238" s="8"/>
      <c r="D238" s="8"/>
      <c r="E238" s="8"/>
      <c r="F238" s="8"/>
      <c r="G238" s="8"/>
      <c r="L238" s="8"/>
    </row>
    <row r="239" spans="2:12" ht="15">
      <c r="B239" s="8"/>
      <c r="C239" s="8"/>
      <c r="D239" s="8"/>
      <c r="E239" s="8"/>
      <c r="F239" s="8"/>
      <c r="G239" s="8"/>
      <c r="L239" s="8"/>
    </row>
    <row r="240" spans="2:12" ht="15">
      <c r="B240" s="8"/>
      <c r="C240" s="8"/>
      <c r="D240" s="8"/>
      <c r="E240" s="8"/>
      <c r="F240" s="8"/>
      <c r="G240" s="8"/>
      <c r="L240" s="8"/>
    </row>
    <row r="241" spans="2:12" ht="15">
      <c r="B241" s="8"/>
      <c r="C241" s="8"/>
      <c r="D241" s="8"/>
      <c r="E241" s="8"/>
      <c r="F241" s="8"/>
      <c r="G241" s="8"/>
      <c r="L241" s="8"/>
    </row>
    <row r="242" spans="2:12" ht="15">
      <c r="B242" s="8"/>
      <c r="C242" s="8"/>
      <c r="D242" s="8"/>
      <c r="E242" s="8"/>
      <c r="F242" s="8"/>
      <c r="G242" s="8"/>
      <c r="L242" s="8"/>
    </row>
    <row r="243" spans="2:12" ht="15">
      <c r="B243" s="8"/>
      <c r="C243" s="8"/>
      <c r="D243" s="8"/>
      <c r="E243" s="8"/>
      <c r="F243" s="8"/>
      <c r="G243" s="8"/>
      <c r="L243" s="8"/>
    </row>
    <row r="244" spans="2:12" ht="15">
      <c r="B244" s="8"/>
      <c r="C244" s="8"/>
      <c r="D244" s="8"/>
      <c r="E244" s="8"/>
      <c r="F244" s="8"/>
      <c r="G244" s="8"/>
      <c r="L244" s="8"/>
    </row>
    <row r="245" spans="2:12" ht="15">
      <c r="B245" s="8"/>
      <c r="C245" s="8"/>
      <c r="D245" s="8"/>
      <c r="E245" s="8"/>
      <c r="F245" s="8"/>
      <c r="G245" s="8"/>
      <c r="L245" s="8"/>
    </row>
    <row r="246" spans="2:12" ht="15">
      <c r="B246" s="8"/>
      <c r="C246" s="8"/>
      <c r="D246" s="8"/>
      <c r="E246" s="8"/>
      <c r="F246" s="8"/>
      <c r="G246" s="8"/>
      <c r="L246" s="8"/>
    </row>
    <row r="247" spans="2:12" ht="15">
      <c r="B247" s="8"/>
      <c r="C247" s="8"/>
      <c r="D247" s="8"/>
      <c r="E247" s="8"/>
      <c r="F247" s="8"/>
      <c r="G247" s="8"/>
      <c r="L247" s="8"/>
    </row>
    <row r="248" spans="2:12" ht="15">
      <c r="B248" s="8"/>
      <c r="C248" s="8"/>
      <c r="D248" s="8"/>
      <c r="E248" s="8"/>
      <c r="F248" s="8"/>
      <c r="G248" s="8"/>
      <c r="L248" s="8"/>
    </row>
    <row r="249" spans="2:12" ht="15">
      <c r="B249" s="8"/>
      <c r="C249" s="8"/>
      <c r="D249" s="8"/>
      <c r="E249" s="8"/>
      <c r="F249" s="8"/>
      <c r="G249" s="8"/>
      <c r="L249" s="8"/>
    </row>
    <row r="250" spans="2:12" ht="15">
      <c r="B250" s="8"/>
      <c r="C250" s="8"/>
      <c r="D250" s="8"/>
      <c r="E250" s="8"/>
      <c r="F250" s="8"/>
      <c r="G250" s="8"/>
      <c r="L250" s="8"/>
    </row>
    <row r="251" spans="2:12" ht="15">
      <c r="B251" s="8"/>
      <c r="C251" s="8"/>
      <c r="D251" s="8"/>
      <c r="E251" s="8"/>
      <c r="F251" s="8"/>
      <c r="G251" s="8"/>
      <c r="L251" s="8"/>
    </row>
    <row r="252" spans="2:12" ht="15">
      <c r="B252" s="8"/>
      <c r="C252" s="8"/>
      <c r="D252" s="8"/>
      <c r="E252" s="8"/>
      <c r="F252" s="8"/>
      <c r="G252" s="8"/>
      <c r="L252" s="8"/>
    </row>
    <row r="253" spans="2:12" ht="15">
      <c r="B253" s="8"/>
      <c r="C253" s="8"/>
      <c r="D253" s="8"/>
      <c r="E253" s="8"/>
      <c r="F253" s="8"/>
      <c r="G253" s="8"/>
      <c r="L253" s="8"/>
    </row>
    <row r="254" spans="2:12" ht="15">
      <c r="B254" s="8"/>
      <c r="C254" s="8"/>
      <c r="D254" s="8"/>
      <c r="E254" s="8"/>
      <c r="F254" s="8"/>
      <c r="G254" s="8"/>
      <c r="L254" s="8"/>
    </row>
    <row r="255" spans="2:12" ht="15">
      <c r="B255" s="8"/>
      <c r="C255" s="8"/>
      <c r="D255" s="8"/>
      <c r="E255" s="8"/>
      <c r="F255" s="8"/>
      <c r="G255" s="8"/>
      <c r="L255" s="8"/>
    </row>
    <row r="256" spans="2:12" ht="15">
      <c r="B256" s="8"/>
      <c r="C256" s="8"/>
      <c r="D256" s="8"/>
      <c r="E256" s="8"/>
      <c r="F256" s="8"/>
      <c r="G256" s="8"/>
      <c r="L256" s="8"/>
    </row>
    <row r="257" spans="2:12" ht="15">
      <c r="B257" s="8"/>
      <c r="C257" s="8"/>
      <c r="D257" s="8"/>
      <c r="E257" s="8"/>
      <c r="F257" s="8"/>
      <c r="G257" s="8"/>
      <c r="L257" s="8"/>
    </row>
    <row r="258" spans="2:12" ht="15">
      <c r="B258" s="8"/>
      <c r="C258" s="8"/>
      <c r="D258" s="8"/>
      <c r="E258" s="8"/>
      <c r="F258" s="8"/>
      <c r="G258" s="8"/>
      <c r="L258" s="8"/>
    </row>
    <row r="259" spans="2:12" ht="15">
      <c r="B259" s="8"/>
      <c r="C259" s="8"/>
      <c r="D259" s="8"/>
      <c r="E259" s="8"/>
      <c r="F259" s="8"/>
      <c r="G259" s="8"/>
      <c r="L259" s="8"/>
    </row>
    <row r="260" spans="2:12" ht="15">
      <c r="B260" s="8"/>
      <c r="C260" s="8"/>
      <c r="D260" s="8"/>
      <c r="E260" s="8"/>
      <c r="F260" s="8"/>
      <c r="G260" s="8"/>
      <c r="L260" s="8"/>
    </row>
    <row r="261" spans="2:12" ht="15">
      <c r="B261" s="8"/>
      <c r="C261" s="8"/>
      <c r="D261" s="8"/>
      <c r="E261" s="8"/>
      <c r="F261" s="8"/>
      <c r="G261" s="8"/>
      <c r="L261" s="8"/>
    </row>
    <row r="262" spans="2:12" ht="15">
      <c r="B262" s="8"/>
      <c r="C262" s="8"/>
      <c r="D262" s="8"/>
      <c r="E262" s="8"/>
      <c r="F262" s="8"/>
      <c r="G262" s="8"/>
      <c r="L262" s="8"/>
    </row>
    <row r="263" spans="2:12" ht="15">
      <c r="B263" s="8"/>
      <c r="C263" s="8"/>
      <c r="D263" s="8"/>
      <c r="E263" s="8"/>
      <c r="F263" s="8"/>
      <c r="G263" s="8"/>
      <c r="L263" s="8"/>
    </row>
    <row r="264" spans="2:12" ht="15">
      <c r="B264" s="8"/>
      <c r="C264" s="8"/>
      <c r="D264" s="8"/>
      <c r="E264" s="8"/>
      <c r="F264" s="8"/>
      <c r="G264" s="8"/>
      <c r="L264" s="8"/>
    </row>
    <row r="265" spans="2:12" ht="15">
      <c r="B265" s="8"/>
      <c r="C265" s="8"/>
      <c r="D265" s="8"/>
      <c r="E265" s="8"/>
      <c r="F265" s="8"/>
      <c r="G265" s="8"/>
      <c r="L265" s="8"/>
    </row>
    <row r="266" spans="2:12" ht="15">
      <c r="B266" s="8"/>
      <c r="C266" s="8"/>
      <c r="D266" s="8"/>
      <c r="E266" s="8"/>
      <c r="F266" s="8"/>
      <c r="G266" s="8"/>
      <c r="L266" s="8"/>
    </row>
    <row r="267" spans="2:12" ht="15">
      <c r="B267" s="8"/>
      <c r="C267" s="8"/>
      <c r="D267" s="8"/>
      <c r="E267" s="8"/>
      <c r="F267" s="8"/>
      <c r="G267" s="8"/>
      <c r="L267" s="8"/>
    </row>
    <row r="268" spans="2:12" ht="15">
      <c r="B268" s="8"/>
      <c r="C268" s="8"/>
      <c r="D268" s="8"/>
      <c r="E268" s="8"/>
      <c r="F268" s="8"/>
      <c r="G268" s="8"/>
      <c r="L268" s="8"/>
    </row>
    <row r="269" spans="2:12" ht="15">
      <c r="B269" s="8"/>
      <c r="C269" s="8"/>
      <c r="D269" s="8"/>
      <c r="E269" s="8"/>
      <c r="F269" s="8"/>
      <c r="G269" s="8"/>
      <c r="L269" s="8"/>
    </row>
    <row r="270" spans="2:12" ht="15">
      <c r="B270" s="8"/>
      <c r="C270" s="8"/>
      <c r="D270" s="8"/>
      <c r="E270" s="8"/>
      <c r="F270" s="8"/>
      <c r="G270" s="8"/>
      <c r="L270" s="8"/>
    </row>
    <row r="271" spans="2:12" ht="15">
      <c r="B271" s="8"/>
      <c r="C271" s="8"/>
      <c r="D271" s="8"/>
      <c r="E271" s="8"/>
      <c r="F271" s="8"/>
      <c r="G271" s="8"/>
      <c r="L271" s="8"/>
    </row>
    <row r="272" spans="2:12" ht="15">
      <c r="B272" s="8"/>
      <c r="C272" s="8"/>
      <c r="D272" s="8"/>
      <c r="E272" s="8"/>
      <c r="F272" s="8"/>
      <c r="G272" s="8"/>
      <c r="L272" s="8"/>
    </row>
    <row r="273" spans="2:12" ht="15">
      <c r="B273" s="8"/>
      <c r="C273" s="8"/>
      <c r="D273" s="8"/>
      <c r="E273" s="8"/>
      <c r="F273" s="8"/>
      <c r="G273" s="8"/>
      <c r="L273" s="8"/>
    </row>
    <row r="274" spans="2:12" ht="15">
      <c r="B274" s="8"/>
      <c r="C274" s="8"/>
      <c r="D274" s="8"/>
      <c r="E274" s="8"/>
      <c r="F274" s="8"/>
      <c r="G274" s="8"/>
      <c r="L274" s="8"/>
    </row>
    <row r="275" spans="2:12" ht="15">
      <c r="B275" s="8"/>
      <c r="C275" s="8"/>
      <c r="D275" s="8"/>
      <c r="E275" s="8"/>
      <c r="F275" s="8"/>
      <c r="G275" s="8"/>
      <c r="L275" s="8"/>
    </row>
    <row r="276" spans="2:12" ht="15">
      <c r="B276" s="8"/>
      <c r="C276" s="8"/>
      <c r="D276" s="8"/>
      <c r="E276" s="8"/>
      <c r="F276" s="8"/>
      <c r="G276" s="8"/>
      <c r="L276" s="8"/>
    </row>
    <row r="277" spans="2:12" ht="15">
      <c r="B277" s="8"/>
      <c r="C277" s="8"/>
      <c r="D277" s="8"/>
      <c r="E277" s="8"/>
      <c r="F277" s="8"/>
      <c r="G277" s="8"/>
      <c r="L277" s="8"/>
    </row>
    <row r="278" spans="2:12" ht="15">
      <c r="B278" s="8"/>
      <c r="C278" s="8"/>
      <c r="D278" s="8"/>
      <c r="E278" s="8"/>
      <c r="F278" s="8"/>
      <c r="G278" s="8"/>
      <c r="L278" s="8"/>
    </row>
    <row r="279" spans="2:12" ht="15">
      <c r="B279" s="8"/>
      <c r="C279" s="8"/>
      <c r="D279" s="8"/>
      <c r="E279" s="8"/>
      <c r="F279" s="8"/>
      <c r="G279" s="8"/>
      <c r="L279" s="8"/>
    </row>
    <row r="280" spans="2:12" ht="15">
      <c r="B280" s="8"/>
      <c r="C280" s="8"/>
      <c r="D280" s="8"/>
      <c r="E280" s="8"/>
      <c r="F280" s="8"/>
      <c r="G280" s="8"/>
      <c r="L280" s="8"/>
    </row>
    <row r="281" spans="2:12" ht="15">
      <c r="B281" s="8"/>
      <c r="C281" s="8"/>
      <c r="D281" s="8"/>
      <c r="E281" s="8"/>
      <c r="F281" s="8"/>
      <c r="G281" s="8"/>
      <c r="L281" s="8"/>
    </row>
    <row r="282" spans="2:12" ht="15">
      <c r="B282" s="8"/>
      <c r="C282" s="8"/>
      <c r="D282" s="8"/>
      <c r="E282" s="8"/>
      <c r="F282" s="8"/>
      <c r="G282" s="8"/>
      <c r="L282" s="8"/>
    </row>
    <row r="283" spans="2:12" ht="15">
      <c r="B283" s="8"/>
      <c r="C283" s="8"/>
      <c r="D283" s="8"/>
      <c r="E283" s="8"/>
      <c r="F283" s="8"/>
      <c r="G283" s="8"/>
      <c r="L283" s="8"/>
    </row>
    <row r="284" spans="2:12" ht="15">
      <c r="B284" s="8"/>
      <c r="C284" s="8"/>
      <c r="D284" s="8"/>
      <c r="E284" s="8"/>
      <c r="F284" s="8"/>
      <c r="G284" s="8"/>
      <c r="L284" s="8"/>
    </row>
    <row r="285" spans="2:12" ht="15">
      <c r="B285" s="8"/>
      <c r="C285" s="8"/>
      <c r="D285" s="8"/>
      <c r="E285" s="8"/>
      <c r="F285" s="8"/>
      <c r="G285" s="8"/>
      <c r="L285" s="8"/>
    </row>
    <row r="286" spans="2:12" ht="15">
      <c r="B286" s="8"/>
      <c r="C286" s="8"/>
      <c r="D286" s="8"/>
      <c r="E286" s="8"/>
      <c r="F286" s="8"/>
      <c r="G286" s="8"/>
      <c r="L286" s="8"/>
    </row>
    <row r="287" spans="2:12" ht="15">
      <c r="B287" s="8"/>
      <c r="C287" s="8"/>
      <c r="D287" s="8"/>
      <c r="E287" s="8"/>
      <c r="F287" s="8"/>
      <c r="G287" s="8"/>
      <c r="L287" s="8"/>
    </row>
    <row r="288" spans="2:12" ht="15">
      <c r="B288" s="8"/>
      <c r="C288" s="8"/>
      <c r="D288" s="8"/>
      <c r="E288" s="8"/>
      <c r="F288" s="8"/>
      <c r="G288" s="8"/>
      <c r="L288" s="8"/>
    </row>
    <row r="289" spans="2:12" ht="15">
      <c r="B289" s="8"/>
      <c r="C289" s="8"/>
      <c r="D289" s="8"/>
      <c r="E289" s="8"/>
      <c r="F289" s="8"/>
      <c r="G289" s="8"/>
      <c r="L289" s="8"/>
    </row>
    <row r="290" spans="2:12" ht="15">
      <c r="B290" s="8"/>
      <c r="C290" s="8"/>
      <c r="D290" s="8"/>
      <c r="E290" s="8"/>
      <c r="F290" s="8"/>
      <c r="G290" s="8"/>
      <c r="L290" s="8"/>
    </row>
    <row r="291" spans="2:12" ht="15">
      <c r="B291" s="8"/>
      <c r="C291" s="8"/>
      <c r="D291" s="8"/>
      <c r="E291" s="8"/>
      <c r="F291" s="8"/>
      <c r="G291" s="8"/>
      <c r="L291" s="8"/>
    </row>
    <row r="292" spans="2:12" ht="15">
      <c r="B292" s="8"/>
      <c r="C292" s="8"/>
      <c r="D292" s="8"/>
      <c r="E292" s="8"/>
      <c r="F292" s="8"/>
      <c r="G292" s="8"/>
      <c r="L292" s="8"/>
    </row>
    <row r="293" spans="2:12" ht="15">
      <c r="B293" s="8"/>
      <c r="C293" s="8"/>
      <c r="D293" s="8"/>
      <c r="E293" s="8"/>
      <c r="F293" s="8"/>
      <c r="G293" s="8"/>
      <c r="L293" s="8"/>
    </row>
    <row r="294" spans="2:12" ht="15">
      <c r="B294" s="8"/>
      <c r="C294" s="8"/>
      <c r="D294" s="8"/>
      <c r="E294" s="8"/>
      <c r="F294" s="8"/>
      <c r="G294" s="8"/>
      <c r="L294" s="8"/>
    </row>
  </sheetData>
  <sheetProtection/>
  <mergeCells count="75">
    <mergeCell ref="A83:B83"/>
    <mergeCell ref="D45:D46"/>
    <mergeCell ref="A7:R7"/>
    <mergeCell ref="E27:E33"/>
    <mergeCell ref="G29:G33"/>
    <mergeCell ref="I30:I33"/>
    <mergeCell ref="J29:J33"/>
    <mergeCell ref="Q32:Q33"/>
    <mergeCell ref="R32:R33"/>
    <mergeCell ref="L12:R12"/>
    <mergeCell ref="A19:A20"/>
    <mergeCell ref="B19:B20"/>
    <mergeCell ref="A27:A33"/>
    <mergeCell ref="O32:O33"/>
    <mergeCell ref="G28:L28"/>
    <mergeCell ref="F23:K23"/>
    <mergeCell ref="F24:K24"/>
    <mergeCell ref="O29:P29"/>
    <mergeCell ref="L29:L33"/>
    <mergeCell ref="M32:M33"/>
    <mergeCell ref="F19:K20"/>
    <mergeCell ref="F21:K21"/>
    <mergeCell ref="F22:K22"/>
    <mergeCell ref="Q29:R29"/>
    <mergeCell ref="L24:M24"/>
    <mergeCell ref="A6:R6"/>
    <mergeCell ref="A8:R8"/>
    <mergeCell ref="A9:R9"/>
    <mergeCell ref="A10:R10"/>
    <mergeCell ref="L16:R16"/>
    <mergeCell ref="Q31:R31"/>
    <mergeCell ref="P19:P20"/>
    <mergeCell ref="A84:E89"/>
    <mergeCell ref="B27:B33"/>
    <mergeCell ref="A81:B81"/>
    <mergeCell ref="G86:L86"/>
    <mergeCell ref="K29:K33"/>
    <mergeCell ref="F84:F89"/>
    <mergeCell ref="G88:L88"/>
    <mergeCell ref="G89:L89"/>
    <mergeCell ref="H30:H33"/>
    <mergeCell ref="F28:F33"/>
    <mergeCell ref="G87:L87"/>
    <mergeCell ref="P32:P33"/>
    <mergeCell ref="G84:L84"/>
    <mergeCell ref="M29:N29"/>
    <mergeCell ref="M31:N31"/>
    <mergeCell ref="N32:N33"/>
    <mergeCell ref="G85:L85"/>
    <mergeCell ref="H29:I29"/>
    <mergeCell ref="Q22:R22"/>
    <mergeCell ref="Q23:R23"/>
    <mergeCell ref="Q24:R24"/>
    <mergeCell ref="L19:M20"/>
    <mergeCell ref="L21:M21"/>
    <mergeCell ref="L22:M22"/>
    <mergeCell ref="Q21:R21"/>
    <mergeCell ref="L23:M23"/>
    <mergeCell ref="Q19:R20"/>
    <mergeCell ref="C45:C46"/>
    <mergeCell ref="C76:C77"/>
    <mergeCell ref="N19:O20"/>
    <mergeCell ref="N21:O21"/>
    <mergeCell ref="N22:O22"/>
    <mergeCell ref="N23:O23"/>
    <mergeCell ref="F27:L27"/>
    <mergeCell ref="M27:R28"/>
    <mergeCell ref="N24:O24"/>
    <mergeCell ref="O31:P31"/>
    <mergeCell ref="C19:E20"/>
    <mergeCell ref="C21:E21"/>
    <mergeCell ref="C22:E22"/>
    <mergeCell ref="C23:E23"/>
    <mergeCell ref="C24:E24"/>
    <mergeCell ref="C27:D33"/>
  </mergeCells>
  <printOptions/>
  <pageMargins left="0.31496062992125984" right="0.31496062992125984" top="0.15748031496062992" bottom="0.7874015748031497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ЗМТиСТ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111-03</dc:creator>
  <cp:keywords/>
  <dc:description/>
  <cp:lastModifiedBy>202-01</cp:lastModifiedBy>
  <cp:lastPrinted>2017-10-16T08:42:05Z</cp:lastPrinted>
  <dcterms:created xsi:type="dcterms:W3CDTF">2015-05-18T08:12:45Z</dcterms:created>
  <dcterms:modified xsi:type="dcterms:W3CDTF">2017-12-18T12:12:48Z</dcterms:modified>
  <cp:category/>
  <cp:version/>
  <cp:contentType/>
  <cp:contentStatus/>
</cp:coreProperties>
</file>